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32D177C5-92FA-48DC-9848-B25046891273}"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Tabelle1" sheetId="8" r:id="rId3"/>
    <sheet name="Werte" sheetId="7" state="hidden" r:id="rId4"/>
    <sheet name="Marktrollen" sheetId="4" state="veryHidden" r:id="rId5"/>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<sst xmlns="http://schemas.openxmlformats.org/spreadsheetml/2006/main" count="144" uniqueCount="112">
  <si>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</si>
  <si>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</si>
  <si>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</si>
  <si>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</si>
  <si>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</si>
  <si>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</si>
  <si>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</si>
  <si>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</si>
  <si>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</si>
  <si>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</si>
  <si>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</si>
  <si>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</si>
  <si>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</si>
  <si>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</si>
  <si>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</si>
  <si>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</si>
  <si>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</si>
  <si>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</si>
  <si>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</si>
  <si>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</si>
  <si>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</si>
  <si>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</si>
  <si>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</si>
  <si>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</si>
  <si>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</si>
  <si>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</si>
  <si>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</si>
  <si>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</si>
  <si>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</si>
  <si>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</si>
  <si>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</si>
  <si>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</si>
  <si>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</si>
  <si>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</si>
  <si>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</si>
  <si>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</si>
  <si>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</si>
  <si>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</si>
  <si>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</si>
  <si>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</si>
  <si>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</si>
  <si>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</si>
  <si>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</si>
  <si>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</si>
  <si>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</si>
  <si>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</si>
  <si>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</si>
  <si>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</si>
  <si>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</si>
  <si>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</si>
  <si>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</si>
  <si>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</si>
  <si>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</si>
  <si>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</si>
  <si>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</si>
  <si>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</si>
  <si>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EFET Deutschland – Verband Deutscher Energiehändler e.V.</t>
  </si>
  <si>
    <t xml:space="preserve">Der funktionierende Strommarkt ist ein hohes Gut. Sowohl Verbraucher als auch Investoren profitieren von einer hohen Wettbewerbsintensität. Die Preissignale, Vermarktungs- und Beschaffungswege eines liquiden Strommarkts ermöglichen Investitionen im Energiesystem und darüber hinaus. Die Funktionsfähigkeit des Strommarkts zu erhalten sollte ein wesentlicher Aspekt bei der Bewertung von Vorschlägen zur Überarbeitung der Netzentgeltsystematik darstellen. 
Änderungen am Status Quo der Netzentgeltsystematik sollten nur dann vorgenommen werden, wenn durch die Änderung ein volkswirtschaftlicher Effizienzgewinn erwartbar wird. Dies sollte durch Folgeabschätzungen im Rahmen des AgNes-Prozesses quantifiziert werden.
Im Workshop am 2. und 3. Juni wirkte die Präferenz der Bundesnetzagentur zu einzelnen Punkten (bspw. Netzentgelte für Erzeuger und Speicher, Kapazitätsentgelte) bereits recht gefestigt. Wir empfehlen, die Stellungnahmen in diesem Konsultationsprozess sowie die Ergebnisse einer Folgenabschätzung abzuwarten und Vorfestlegungen zu vermeiden. </t>
  </si>
  <si>
    <t xml:space="preserve">Die wesentliche Funktion von Netzentgelten liegt darin, Netzausbau, -instandhaltung und -betrieb zu finanzieren. Darüber hinaus haben Netzentgelte Potential, sich auf viele andere Aspekte der Energiepolitik entweder auf positive oder auf negative Weise auszuwirken: bspw. auf die Kosten der Netzengpassbewirtschaftung, Standortentscheidungen, Wettbewerbsfähigkeit der Industrie, Erschwinglichkeit von Energie, Förderbedarf für Erneuerbare Energien und Vergütung steuerbarer Leistung. Diese Aspekte sollten bei der Gestaltung von Netzentgelten berücksichtigt werden. Konsistenz zwischen regulatorischen und politisch gesetzten Anreizen ist notwendig, damit die Maßnahmen auch die entsprechende Wirkung entfalten können. Netzentgelte alleine werden diese anderen Ziele aber nicht erreichen. Beispielsweise wird die Standortwahl von Erzeugungsanlagen immer auch von anderen Aspekten jenseits der Netzentgeltsystematik bestimmt werden. Und Netzentgelte könnten zwar netzengpassentschärfendes Verhalten anreizen, werden Netzengpässe und die Notwendigkeit des Engpassmanagement aber niemals vollständig beseitigen. </t>
  </si>
  <si>
    <t xml:space="preserve">Wir schlagen vor, im weiteren Vorgehen zusätzlich zu den von der Bundesnetzagentur genannten die folgenden Bewertungskriterien zu berücksichtigen: 
1. Den Großhandelsmarkt schützen und Marktverzerrungen vermeiden: Das Verhalten im Großhandelsmarkt sollte sich also aus der Preiserwartung der Verkäufer und der Zahlungsbereitschaft der Käufer für Strom ergeben. Jegliche Entfernung von diesem Prinzip wirkt sich verzerrend auf den Großhandelsmarkt aus.
2. Regulatorische Unsicherheit minimieren: Die Netzentgeltbelastung sollte transparent, stabil, nachvollziehbar und für die Netzentgeltzahler aus allen Gruppen tragbar sein. Unvorhersehbarkeit von Netzentgelten machen das Marktverhalten weniger vorhersehbar und stellt damit ein Risiko für alle Marktteilnehmer dar. Regeln sollten also in Konzeption und Umsetzung möglichst leicht verständlich und verlässlich sein, also eine gewisse Planbarkeit und Stabilität gewährleisten.  </t>
  </si>
  <si>
    <t xml:space="preserve">Frage: Ist Netzeinspeisung eine Form der Netznutzung, die mit Einspeiseentgelten an der Finanzierung der Netzkosten beteiligt werden sollte? </t>
  </si>
  <si>
    <t xml:space="preserve">Nein, Einspeiseentgelte lehnen wir ab. Eine angemessene Beteiligung von Einspeisern über andere Mechanismen, bspw. über Baukostenzuschüsse (BKZ), wäre zu diskutieren. 
Eine Belastung der konkreten Einspeisung durch Netzentgelte brächte bspw. folgende Nachteile mit sich: 
-	Zunächst ist fraglich, ob aus Einspeisenetzentgelten überhaupt eine Entlastung der verbleibenden Netznutzer entsteht (siehe „Auswirkungen auf den Strommarkt“). Stattdessen ist es wahrscheinlich, dass Einspeisenetzentgelte zu höheren Strompreisen bzw. zu höherem EE-Finanzierungsbedarf aus dem Staatshaushalt führen. 
-	Netze dienen genau wie Erzeugungsanlagen der Versorgung der Stromkunden. Insofern ist es nachvollziehbar, dass am Ende die Kunden die Kosten der Netze tragen. 
-	Bestandsanlagen wurden unter der Annahme der bestehenden Netzentgeltsystematik errichtet. Diese Investitionsgrundlage nun zu verändern, würde die Investitionssicherheit im Energiemarkt schwächen. </t>
  </si>
  <si>
    <t xml:space="preserve">Frage: welche Auswirkungen auf den Strommarkt werden gesehen? </t>
  </si>
  <si>
    <t>•	Arbeitsbasierte Netzentgelte wirken sich auf den Strompreis aus, wirken also nicht unbedingt kostenreduzierend für den Endkunden, sondern womöglich sogar kostenerhöhend. Des Weiteren verzerren sie die Merit Order und führen somit möglicherweise zu Ineffizienzen und Transparenzverlusten. 
•	Kapazitäts- oder leistungsbasierte Netzentgelte würden den Business Case von Erzeugungsanlagen belasten und damit deren Finanzierungsbedarf erhöhen. Für Neuanlagen bedeutet das im Wesentlichen, dass rein preislich getriebene Investitionen unwahrscheinlicher werden und die Bedeutung und der finanzielle Umfang anderer regulatorischer Eingriffe (wie beispielsweise EEG, Kraftwerksstrategie und Kapazitätsmechanismus) wachsen. 
•	Entgelte auf Einspeiseleistung könnten gesicherte Kapazitäten aus dem Markt drängen. Eine Belastung von Bestandsanlagen hätte daher einen ähnlichen Effekt und wäre ordnungspolitisch und rechtlich ohnehin kritisch zu bewerten. 
•	In Summe könnten also durch die Einführung kapazitäts- oder leistungsbasierter Einspeisenetzentgelte zwar zunächst die Netzentgelte für andere Netznutzer verringert werden, deren tatsächliche Entlastungswirkung ist aber fraglich.</t>
  </si>
  <si>
    <t xml:space="preserve">Frage: Wären Einspeiseentgelte auch ein geeignetes Instrument der Standortsteuerung? </t>
  </si>
  <si>
    <t>-	Nein. Die Frage der Standortsteuerung stellt sich im Wesentlichen nur bei Neuanlagen. Eine Standortsteuerung würde voraussetzen, dass die Entgelte zum Zeitpunkt der Investitionsentscheidung langfristig kalkulierbar sind. Dann würde es aber unwahrscheinlich, dass diese Netzentgelte langfristig kostenreflexiv sind. Jegliche Unsicherheit über die zukünftige Entwicklung der Netzentgelte verringert deren Potential für die Standortsteuerung und führt stattdessen zu neuen Risiken, die die Investitionskosten in Summe erhöhen. Für die Standortsteuerung neuer Erzeugungsanlagen wären andere Instrumente besser geeignet, beispielsweise im Rahmen von EEG (EE-Voranggebiete, „Südbonus“), Kraftwerksstrategie (Multiplikatoren, geografische „go to“ Bereiche), Kapazitätsmechanismus (ebenso) oder Märkten für Systemdienstleistungen (lokale Beschränkungen bei Ausschreibungen). Die Standortwahl wird aber immer auch von Faktoren jenseits des Stromsystems mitbestimmt werden (Flächenverfügbarkeit, Brennstoffverfügbarkeit, Planungsrecht). Auch Baukostenzuschüsse wären effektiver als Netzentgelte, weil erstere zum Zeitpunkt der Investitionsentscheidung eindeutig feststehen.</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</si>
  <si>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</si>
  <si>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Arbeitspreise würden die größte marktverzerrende Wirkung entfalten, weil sie sich direkt auf die Grenzkosten der Anlagen auswirken. Diese sind daher abzulehnen.</t>
  </si>
  <si>
    <t>An welchen Kosten sollten sich Einspeiser über Einspeiseentgelte beteiligen? 
o	An bestimmten Kosten z. B. für Redispatch, Regelenergie und/ oder den Kosten für Verlustenergie? 
o	An den Mehrkosten aus der EE-Integration, die z. B. durch den Mechanismus der Festlegung zur EE-Kostenwälzung festgestellt werden könnten?
o	Oder sollten sich Einspeiser wie Letztverbraucher über ein allgemeines Netzentgelt an der Finanzierung der Netzkosten uneingeschränkt beteiligen?</t>
  </si>
  <si>
    <t>Es erscheint willkürlich, den Einspeisern pauschal einzelne Kostenblöcke zuzuteilen.</t>
  </si>
  <si>
    <t>Wären Baukostenzuschüsse eine geeignete Ergänzung oder eine sinnvolle Alternative der Beteiligung von Einspeisern an der Finanzierung der Netzkosten?</t>
  </si>
  <si>
    <t>BKZ könnten ein Weg sein, Neuanlagen an den von ihnen verursachten Netzkosten zu beteiligen. Allerdings ist es fraglich, ob daraus eine Entlastung der verbleibenden Netznutzer resultiert, da der Finanzierungsbedarf der Neuanlagen nicht abnimmt und die zusätzlichen Kosten daher vermutlich über EEG, Kraftwerksstrategie oder Kapazitätsmechanismus umgelegt werden. Es könnte dazu führen, dass weniger Anlagen auf marktlicher Basis gebaut werden und stattdessen in die Förderung fallen. Mit Blick auf Steuerungssignale zur Ansiedlung könnten BKZ eine sinnvolle Wirkung entfalten und zur Senkung der Netzkosten (bspw. Reduzierung Redispatchbedarf) beitragen. Um diese Wirkung herbeizuführen, sollten BKZ eine regionale Differenzierung aufweisen.</t>
  </si>
  <si>
    <t>Welche Auswirkungen auf den Strommarkt werden gesehen?</t>
  </si>
  <si>
    <t>Baukostenzuschüsse haben keine Effekte auf die Marktpreisbildung. Allerdings könnten BKZ dazu führen, dass weniger Anlagen auf marktlicher Basis gebaut werden und stattdessen erhöhter Förderbedarf entsteht. Staatliche Fördermechanismen haben oft marktverzerrende Wirkungen, sodass deren Ausweitung von EFET Deutschland eher negativ bewertet wird.</t>
  </si>
  <si>
    <t>Wären Baukostenzuschüsse auch ein geeignetes Instrument der Standortsteuerung?</t>
  </si>
  <si>
    <t>BKZ könnten effektive Standortsignale darstellen, weil sie im Gegensatz zu Netzentgelten zum Zeitpunkt der Investitionsentscheidung eindeutig bestimmbar sind. Daraus könnte eine effiziente Lenkungswirkung im Hinblick auf Standortwahl und Anschlussdimensionierung entstehen. Hier ist aber die Wechselwirkung mit anderen Instrumenten, beispielsweise im Rahmen von EEG (EE-Voranggebiete, „Südbonus“), Kraftwerksstrategie (Multiplikatoren, geografische „go to“ Bereiche), Kapazitätsmechanismus (ebenso) oder Märkten für Systemdienstleistungen (lokale Beschränkungen bei Ausschreibungen) zu beachten. Zudem wird die Standortwahl auch wesentlich von Faktoren jenseits des Stromsystems bestimmt werden (Flächenverfügbarkeit, Brennstoffverfügbarkeit, Planungsrecht).</t>
  </si>
  <si>
    <t>Was wären geeignete Bemessungsgrundlagen für die Quantifizierung von Baukostenzuschüssen?</t>
  </si>
  <si>
    <t>Entscheidend ist eine einheitliche, nachvollziehbare Methodik, um Investitionssicherheit zu gewährleisten.</t>
  </si>
  <si>
    <t>Sollten Baukostenzuschüsse für Einspeiser in Anlehnung an die sogenannte EE-Kostenwälzung auf Netzgebiete beschränkt werden, in denen die Einspeisung der wesentliche Treiber für Netzausbaukosten ist?</t>
  </si>
  <si>
    <t>Eine regionale Differenzierung der Baukostenzuschüsse ist sachgerecht.</t>
  </si>
  <si>
    <t>Frage: Die Nutzerstruktur gilt als ein wesentlicher Treiber der Netzkosten. Wäre eine Grundpreiskomponente ein Instrument, um die strukturbedingten Kosten besser zu reflektieren?
Frage: Wie kann bei der Einführung von Grundpreisen ein angemessenes Verhältnis zwischen Kostentragfähigkeit und Kostenreflexivität erreicht werden?
Frage: Wird ein höherer Grundpreis für Eigenverbraucher und Prosumer als geeignetes Mittel angesehen, diese stärker an den Netzkosten zu beteiligen?</t>
  </si>
  <si>
    <t>-	Eine arbeitsunabhängige Entgeltkomponente wie ein Grundpreis wäre grundsätzlich geeignet, die strukturbedingten Fixkosten des Netzbetriebs besser abzubilden. Eine stärker arbeitsunabhängige Bepreisung kann die Netzkosten verursachungsgerechter auf alle Netznutzer verteilen, insbesondere auf Prosumer in niedrigeren Spannungsebenen mit im Vergleich zur Anschlussleistung geringen Netzbezugsmengen.
-	Allerdings kann auch möglicherweise zeitlich und örtlich variabler Leistungspreis diese Funktion erfüllen, insbesondere wenn dieser an der zeitgleichen Jahreshöchstlast ansetzt. Diese ist für die Netzdimensionierung maßgeblich und bildet somit strukturelle Netzkosten verursachungsgerecht ab. Dies ist einem Grundpreis vorzuziehen, wenn das notwendige Messwesen vorhanden ist, was derzeit tendenziell eher bei größeren Abnehmern (RLM-Messung) der Fall sein dürfte.</t>
  </si>
  <si>
    <t>Wird ein Kapazitätspreis als geeignete Alternative zu einem Leistungspreis gesehen, um die anschlussbedingten Netzkosten zu reflektieren und das etwaige Flexibilitätshemmnis eines Leistungspreises zu mildern?</t>
  </si>
  <si>
    <t>-	Nein. Das Flexibilitätshemmnis besteht im Kapazitätspreis sogar noch in größerem Ausmaß, da es keinen Bezug zur Netzsituation hat. Das heutige leistungsbasierte Modell – insbesondere bei Bemessung auf Basis der zeitgleichen Jahreshöchstlast – ermöglicht hingegen eine verursachungsgerechte und kosteneffiziente Abbildung der Netznutzung bei gleichzeitiger Anreizsetzung zur Lastverschiebung und führt somit zu einer effizienteren Netznutzung.
-	Zur abschließenden Bewertung des Vorschlags sind seitens der Bundesnetzagentur grundlegende Klarstellungen notwendig, wie der Kapazitätspreis eigentlich ausgestaltet werden soll.
-	Im Diskussionspapier schreibt die BNetzA, Kapazitätspreise seien heute bei der Nutzung der Gasfernleitungsnetze der Standardfall der Netzentgelte. Diese Kapazitätsentgelte sind allerdings ein schlechtes Beispiel/Vorbild, wenn es darum geht Flexibilität anzureizen bzw. zu ermöglichen – das Gegenteil ist dort eher der Fall: Zum einem müssen die Kapazitäten für die gesamte genutzte Transportleistung vorab gebucht werden und zum anderen werden alle Kapazitätsprodukte mit einer Laufzeit kürzer als ein Jahr mit Aufschlägen/Multiplikatoren belegt. Kurzfristiger Kapazitätsbedarf wird auf diese Weise eher bestraft.</t>
  </si>
  <si>
    <t>Nach welchen Maßstäben sollten Netzbetreiber die zur Absicherung eines Kapazitätspreises notwendige Pönale bemessen?</t>
  </si>
  <si>
    <t>-	Aufgrund der Ablehnung eines Kapazitätspreises (s.o.) ist die Diskussion über eine Pönale obsolet. Im Leistungspreissystem ergibt sich diese inhärent aus dem Leistungspreis.
-	Nur wenn der angedachte Kapazitätspreis Stromverbraucher nicht bestraft, wenn diese kurzfristig die kontrahierte Kapazität überschreiten, um in einer Netzregion mit hoher EE-Einspeisung ihren Verbrauch zu erhöhen, würde ein Anreiz für flexibles Verhalten gesetzt.</t>
  </si>
  <si>
    <t>Welchen Grad der Dynamisierung von Netzentgelten sehen sie als sinnvoll an?</t>
  </si>
  <si>
    <t>-	Eine Dynamisierung der Netzentgelte kann einen sinnvollen Anreiz zur Flexibilisierung der Nachfrage setzen. Der Dynamisierung sowie der Reaktionsfähigkeit der Netznutzer sind unter anderem durch den Grad der Digitalisierung sowie durch das Marktdesign Grenzen gesetzt. Daher sollte bei der Dynamisierung behutsam vorgegangen werden und die technische Reife berücksichtigt werden. Zunächst erscheinen nur pauschalisierte Mechanismen realistisch und keine Berechnung von Netzentgelten in Echtzeit.  
-	Für die Einsatzoptimierung am Markt ist die Ausgestaltung und die Vorlaufzeit bei dynamischen Netzentgelten entscheidend. Auswirkungen auf andere Märkte als den Großhandelsmarkt wie bspw. Regelenergie sind bei der Konzeption zu berücksichtigen.
-	Eine Dynamisierung ist theoretisch dann am effizientesten, wenn sie jeweils exakt das gewünschte netzdienliche Verhalten im exakt richtigen Ausmaß anreizt. Dies würde letztlich eine viertelstunden- und lokationsscharfe Berechnung unter Berücksichtigung der individuellen Grenzkosten der Netznutzung erfordern, was aber unrealistisch und für die Anwender zu komplex ist. Daher sind dynamisierte Netzentgelte tendenziell pauschalisiert auszugestalten. Manche stark pauschalisierten Modelle sind grundsätzlich sinnvoll, wie beispielsweise Lastspitzen in manchen Situationen herauszurechnen, Überlegungen zu einem “Industrienetzentgelt“ (separates Festlegungsverfahren der BNetzA BK4-24-0027), die optionale Flexibilitätsregelung (BK4-22-089) i.V. mit der intensiven Netznutzung sowie die “atypische Netznutzung“, wobei auch hier Verbesserungen zur stärkeren anreizbasierten Flexibilitätserbringung sinnvoll sind.</t>
  </si>
  <si>
    <t>Soll die Dynamisierung von Netzentgelten allein der verbesserten Nutzung vorhandener Netzkapazitäten dienen oder sollen sie auch eine Option sein, Anreize zur Vermeidung von zusätzlichem Netzausbau sein?</t>
  </si>
  <si>
    <t>•	Theoretisch würde das erste Ziel auch das zweite implizieren. Denn Preissignale, die sich kurzfristig an Netzengpässen orientieren, machen in Summe Investitionen dort attraktiver, wo keine Netzengpässe erwartbar sind also sich die Frage nach dem Netzausbau eben nicht stellt. 
•	In der Praxis ist es fraglich, in welchem Umfang Netzentgelte als Instrument die effizientere Netznutzung anreizen können, weil deren Effekt selten passgenau sein dürfte. In anderen Situationen besteht die Gefahr, dass Umverteilungseffekten und zusätzlicher Unsicherheit wenig Nutzen entgegensteht und dass Investitionen durch dann notwendige Risikoaufschläge tendenziell verteuert werden.</t>
  </si>
  <si>
    <t>Wie können Netzregionen für eine örtliche Dynamisierung des Leistungspreises sinnvoll bestimmt werden?</t>
  </si>
  <si>
    <t>-	Um ein effizientes Preissignal zu generieren, müssten die Netzregionen im theoretischen Idealfall regelmäßig angepasst werden. Die langfristige Lenkungswirkung wäre dann aufgrund abnehmender Planungssicherheit aber geschwächt.</t>
  </si>
  <si>
    <t>Welchen zeitlichen Vorlauf benötigen welche Akteure, um auf dynamische Netzentgelte zu reagieren?</t>
  </si>
  <si>
    <t>-	Netznutzer sollten bei der Entscheidung, wieviel Energie sie aus dem Netz beziehen oder ins Netz einspeisen, die damit einhergehenden Kosten kennen. Ansonsten liesse sich diese Entscheidung nicht effizient fällen. Wünschenswert wäre daher, die Netzentgelte mit ausreichendem Vorlauf vor der Day-Ahead Auktion (also am Vormittag des Vortages) zu kennen. Ist dies nicht der Fall, wären Marktteilnehmer gezwungen mit Erwartungswerten zu arbeiten und einen Risikoaufschlag einzupreisen.
-	Je kürzer also der zeitliche Vorlauf wird, desto komplexer ist die Einsatzoptimierung, und desto kleiner ist auch die Zielgruppe, die in der Lage ist, auf das Preissignal zu reagieren.
-	Je länger der zeitliche Vorlauf ist, desto ineffizienter wird allerdings das Preissignal, welches von der Dynamisierung generiert wird. Der Grund liegt in der Tatsache, dass die Genauigkeit der Prognose von Netzengpässen mit wachsender Vorlaufzeit sinkt. Dynamisierte Netzentgelte mit längerer Vorlaufzeit wären in ihrer Anreizwirkung also weniger passgenau.</t>
  </si>
  <si>
    <t>Wie lassen sich dynamisierte Netzentgelte mit bundesweiten Geschäftsmodellen harmonisieren?</t>
  </si>
  <si>
    <t>-	Dynamisierte Netzentgelte erhöhen die Komplexität im System wesentlich. Ob das Geschäftsmodell bundesweit ist, oder nicht, ist für diesen Effekt aber nicht relevant. 
-	Zielbild sollte ein einheitliches System für alle Netznutzer sein. Eine freiwillige Einführung für Netzbetreiber wird diesem Zielbild nicht gerecht. So ist es Endkunden nicht zu erklären, warum vergleichbare Sachverhalte abhängig von Netzbetreiber unterschiedliche behandelt werden sollten.</t>
  </si>
  <si>
    <t>Sinkt der Grenznutzen zusätzlicher Dynamisierung und wie stark?</t>
  </si>
  <si>
    <t>-	Die Fähigkeit des Marktes auf Preissignale zu reagieren sinkt nach der Day-Ahead Auktion, das heißt dass auch der Grenznutzen nimmt ab dieser Schwelle ab.</t>
  </si>
  <si>
    <t>Wie kann eine gute Verzahnung mit dem Redispatch-Prozess gelingen? Wie kann im Ausgestaltungsvariante (3) Increase-Decrease-Gaming ausgeschlossen werden, bei dem Nutzer zunächst eine geringe Entnahme als Fahrplananmeldung abgeben und nach Entgeltsignal des Netzbetreibers dann ein normales, aber nunmehr kostenfreies Nutzungsverhalten zeigen.</t>
  </si>
  <si>
    <t>-	Netzentgelte können Redispatch als Instrument für das Engpassmanagement nicht ersetzen. Allerdings können sie dazu beitragen, dass der Redispatch-Bedarf punktuell sinkt. An der Systematik des Redispatch-Systems werden dadurch aber keine Veränderungen notwendig. 
-	Das Risiko von Inc-Dec Gaming sollte einer solchen Lösung nicht im Wege stehen, da dagegen Maßnahmen getroffen werden können. Es wäre zudem durch bestehende effektive Marktüberwachung (inkl. und Baseline-Monitoring). Ohnehin würde solches Inc-Dec Gaming voraussetzen, dass der individuelle Verbraucher mit seinem eigenen Verhalten den Engpass signifikant beeinflussen kann. 
-	Grundsätzlich kann durch Marktdesign das Risiko von Inc-Dec Gaming ausgeschlossen bzw. auf ein unschädliches Maß reduziert werden, wenn z.B. das Netzentgeltsignal vor der Day-Ahead Auktion gegeben ist.
-	Sind Netzentgelte bereits vor Ende der Day-Ahead-Auktion bekannt und fixiert, kann auch kein Gaming in diesem Sinne stattfinden. Engpässe werden dann im Rahmen von Redispatch behandelt. Da dies ohne zusätzliche Erlöse für die Nutzer erfolgt besteht dann auch kein weiterer Anreiz zum Gaming.</t>
  </si>
  <si>
    <t xml:space="preserve">•	Sollten Ihrer Meinung nach die 866 Verteilernetzbetreiber weiterhin eigene Netzentgelte je Netz- und Umspannebene bilden – damit regionale, strukturelle Besonderheiten im Netzentgelt des jeweiligen Verteilernetzbetreibers sichtbar sind?
•	Wird die Kostenverantwortung der Netzbetreiber durch die Bildung eigener Netzentgelte gestärkt?
•	Wie schätzen Sie den administrativen Aufwand eines zu installierenden Ausgleichssystems ein? Wer sollte den Ausgleichsmechanismus durchführen? Wie hoch müsste ein Liquiditätspuffer eines Ausgleichsmechanismus sein?
•	Wie beurteilen Sie die Interdependenzen einheitlicher Netzentgelte mit dem Bestreben, regionale zeitlich dynamische Netzentgelte einzuführen?
•	Welche Chancen und Risiken sehen Sie als Marktakteur?
•	Inwieweit ist davon auszugehen, dass einheitliche Verteilernetzentgelte den Konzessionswettbewerb schwächen? </t>
  </si>
  <si>
    <t>-	Der Großhandel ist von der Struktur der VNB-Netzentgelte nicht direkt betroffen. Allerdings setzt sich EFET Deutschland generell für eine Vereinheitlichung der Aktivitäten der Netzbetreiber ein, weil dies die Transparenz des Marktes erhöhen und neuen Wettbewerbern den Markteintritt erleichtern könnte. Die kommenden Festlegungen der BNetzA sowie die Kooperation der Netzbetreiber sollten sicherstellen, dass vergleichbaren Sachverhalten gleich begegnet wird und Konsistenz gewährleitestet ist, unabhängig davon welcher Netzbetreiber das betroffene Netz betreibt. 
-	Zugleich sollten Vorgaben, die die Komplexität des Systems erhöhen und zu vermehrtem administrativen Aufwand und Kosten führen, vermieden werden.</t>
  </si>
  <si>
    <t>Sehen Sie eine besondere Behandlung von Speichern in der Netzentgeltsystematik als gerechtfertigt an? Was sind die Gründe?</t>
  </si>
  <si>
    <t xml:space="preserve">-	Ja, eine besondere Behandlung von Speichern in der Netzentgeltsystematik ist gerechtfertigt und weiterhin notwendig. Speicheranlagen bieten ein erhebliches Potenzial, netzdienlich zu wirken. Die Erbringung von Systemdienstleistungen spielt für das Geschäftsmodell von Speicheranlagen eine größere Rolle als für andere Netznutzer. Darüber hinaus kann die Flexibilität von Speicheranlagen systemdienlich wirken. Ein Zubau von Stromspeichern ist für das Gelingen der Energiewende notwendig und kann in Summe auch zu einer Verringerung der Systemkosten führen. 
-	Stromspeicher sollten zukünftig nicht als Erzeuger oder Verbraucher betrachtet werden, sondern als eigenständige Marktrolle. Sie mit arbeitsbasierten Netzentgelten zu belasten, würde die Flexibilität von Speicheranlagen stark einschränken, ihre Rentabilität reduzieren und es somit notwendig machen, den Ausbau der Speicherleistung anderweitig zu finanzieren. </t>
  </si>
  <si>
    <t>Welche Rabattform kommt welchen Speichermodellen und Geschäftsfeldern entgegen?</t>
  </si>
  <si>
    <t>-	Wichtig wäre, die Flexibilität von Speichern möglichst wenig einzuschränken. Jegliches arbeitsbasiertes Netzentgelt reduziert die Fähigkeit des Speichers, auf Preisunterschiede zu reagieren oder Systemdienstleistungen zu erbringen. Ein arbeitsbasiertes Netzentgelt sollte also i.W. unter dem Aspekt der Anreizsetzung betrachtet werden, also dahingehendwirken, dass eine entsprechende unerwünschte Netznutzung verhindert wird (beispielsweise die Ausspeicherung in ein überspeistes Teilnetz). Ein leistungsbasiertes Netzentgelt sollte dementsprechend dann einen Anreiz liefern, zu Höchstlastzeiten auszuspeichern und zu Niedriglastzeiten einzuspeichern. Denkbar wäre es, das Netzentgelt nur dann anzuwenden, wenn die Speicheranlage sich in diesen Situationen gegenteilig verhält.</t>
  </si>
  <si>
    <t>Ist die Verbindung mit einem flexiblen Netzanschlussvertrag geeignet, eine netzneutrale Einbindung sicherzustellen?</t>
  </si>
  <si>
    <t xml:space="preserve">-	Die Möglichkeit, im Rahmen eines flexiblen Netzanschlussvertrags die Netznutzung zu unterbrechen stellt für den Netzbetreiber ein Instrument dar, die netzschädliche Wirkung der Speicheranlage zu verhindern. Damit wird der wirtschaftliche Schaden aus dem drohenden Netzengpass dem Speicherbetreiber auferlegt. Für den Speicherbetreiber wäre dies abhängig von Häufigkeit und Umfang der Unterbrechung durch den Netzbetreiber ein signifkantes Risiko, welches hohe Kosten verursachen würde. Ob daraus in Summe eine Kostenentlastung für die verbleibenden Netznutzer oder ein Effizienzgewinn entsteht, ist fraglich. 
-	"Netzneutralität" ist kein statischer Zustand, da sich das Netz und die an das Netz angeschlossenen Anlagen &amp; Verbraucher verändern. Ausschlaggebend ist die rechtliche Ausgestaltung der flexiblen Netzanschlussverträge. </t>
  </si>
  <si>
    <t>Gibt es andere Vorschläge, wie ein geeignetes Netzentgeltregime für Speicher aussehen könnte?</t>
  </si>
  <si>
    <t>Die BKZ-Systematik stellt den am wenigsten marktverzerrenden Eingriff dar, da den Speicher die volle Möglichkeit der Optimierung erhalten bleibt.</t>
  </si>
  <si>
    <t>•	Erachten Sie es als notwendig, neben der EE-Wälzung oder einer eventuellen Einführung bundeseinheitlicher Netzentgelte, zusätzlich die bidirektionale Kostenwälzung umzusetzen?
•	Erachten Sie die Einführung einer bidirektionaler Kostenwälzung als praktikabel umsetzbar?</t>
  </si>
  <si>
    <t>Eine Erhöhung der Komplexität sollte vermieden werden, weil sie die Nachvollziehbarkeit des Systems einschränkt.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</si>
</sst>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21" xfId="0" applyFont="1" applyBorder="1" applyAlignment="1">
      <alignmen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2" xfId="0" applyFont="1" applyBorder="1"/>
    <xf numFmtId="0" fontId="5" fillId="7" borderId="22" xfId="0" applyFont="1" applyFill="1" applyBorder="1" applyAlignment="1">
      <alignment horizontal="center" vertical="center"/>
    </xf>
    <xf numFmtId="0" fontId="4" fillId="0" borderId="22" xfId="0" applyFont="1" applyBorder="1" applyAlignment="1">
      <alignment horizontal="center" vertical="center"/>
    </xf>
    <xf numFmtId="0" fontId="1" fillId="0" borderId="23" xfId="0" applyFont="1" applyBorder="1"/>
    <xf numFmtId="0" fontId="1" fillId="0" borderId="24" xfId="0" applyFont="1" applyBorder="1"/>
    <xf numFmtId="0" fontId="1" fillId="0" borderId="25" xfId="0" applyFont="1" applyBorder="1"/>
    <xf numFmtId="0" fontId="5" fillId="7" borderId="25" xfId="0" applyFont="1" applyFill="1" applyBorder="1" applyAlignment="1">
      <alignment horizontal="center" vertical="center"/>
    </xf>
    <xf numFmtId="0" fontId="4" fillId="0" borderId="25" xfId="0" applyFont="1" applyBorder="1" applyAlignment="1">
      <alignment horizontal="center" vertical="center"/>
    </xf>
    <xf numFmtId="0" fontId="21" fillId="0" borderId="0" xfId="0"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6" fillId="7" borderId="28"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80" zoomScaleNormal="8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26</v>
      </c>
      <c r="B1" s="69"/>
      <c r="C1" s="69"/>
      <c r="D1" s="70"/>
    </row>
    <row r="2" spans="1:5" x14ac:dyDescent="0.25">
      <c r="A2" s="78"/>
      <c r="B2" s="79"/>
      <c r="C2" s="79"/>
      <c r="D2" s="80"/>
    </row>
    <row r="3" spans="1:5" ht="16.5" x14ac:dyDescent="0.25">
      <c r="A3" s="81" t="s">
        <v>25</v>
      </c>
      <c r="B3" s="82"/>
      <c r="C3" s="35"/>
      <c r="D3" s="36"/>
    </row>
    <row r="4" spans="1:5" ht="16.5" x14ac:dyDescent="0.25">
      <c r="A4" s="37"/>
      <c r="B4" s="38"/>
      <c r="C4" s="38"/>
      <c r="D4" s="39"/>
    </row>
    <row r="5" spans="1:5" ht="16.5" x14ac:dyDescent="0.25">
      <c r="A5" s="40" t="s">
        <v>51</v>
      </c>
      <c r="B5" s="41"/>
      <c r="C5" s="41"/>
      <c r="D5" s="42"/>
    </row>
    <row r="6" spans="1:5" ht="34.5" customHeight="1" x14ac:dyDescent="0.25">
      <c r="A6" s="85" t="s">
        <v>52</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0</v>
      </c>
      <c r="B10" s="41"/>
      <c r="C10" s="41"/>
      <c r="D10" s="42"/>
    </row>
    <row r="11" spans="1:5" ht="15.75" customHeight="1" x14ac:dyDescent="0.25">
      <c r="A11" s="37"/>
      <c r="B11" s="43"/>
      <c r="C11" s="43"/>
      <c r="D11" s="39"/>
    </row>
    <row r="12" spans="1:5" ht="15.75" x14ac:dyDescent="0.25">
      <c r="A12" s="76" t="s">
        <v>27</v>
      </c>
      <c r="B12" s="77"/>
      <c r="C12" s="74" t="s">
        <v>56</v>
      </c>
      <c r="D12" s="75"/>
      <c r="E12" s="5"/>
    </row>
    <row r="13" spans="1:5" ht="15.75" x14ac:dyDescent="0.25">
      <c r="A13" s="44"/>
      <c r="B13" s="43"/>
      <c r="C13" s="45" t="s">
        <v>19</v>
      </c>
      <c r="D13" s="46" t="s">
        <v>7</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3" t="s">
        <v>28</v>
      </c>
      <c r="C18" s="83"/>
      <c r="D18" s="84"/>
      <c r="E18" s="5"/>
    </row>
    <row r="19" spans="1:5" ht="19.5" customHeight="1" x14ac:dyDescent="0.25">
      <c r="A19" s="58"/>
      <c r="B19" s="83"/>
      <c r="C19" s="83"/>
      <c r="D19" s="84"/>
      <c r="E19" s="5"/>
    </row>
    <row r="20" spans="1:5" ht="24.95" customHeight="1" thickBot="1" x14ac:dyDescent="0.3">
      <c r="A20" s="71" t="s">
        <v>13</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39.4257812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30</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3</v>
      </c>
      <c r="B4" s="60" t="s">
        <v>32</v>
      </c>
      <c r="C4" s="61" t="s">
        <v>22</v>
      </c>
      <c r="D4" s="60" t="s">
        <v>29</v>
      </c>
      <c r="E4" s="60" t="s">
        <v>35</v>
      </c>
      <c r="F4" s="60" t="s">
        <v>55</v>
      </c>
      <c r="G4" s="59" t="s">
        <v>34</v>
      </c>
      <c r="H4" s="95"/>
      <c r="I4" s="92"/>
      <c r="J4" s="92"/>
      <c r="K4" s="92"/>
      <c r="L4" s="92"/>
      <c r="M4" s="92"/>
      <c r="N4" s="92"/>
      <c r="O4" s="100"/>
    </row>
    <row r="5" spans="1:15" ht="177.95" customHeight="1" x14ac:dyDescent="0.25">
      <c r="A5" s="31">
        <v>1</v>
      </c>
      <c r="B5" s="32" t="s">
        <v>33</v>
      </c>
      <c r="C5" s="33" t="str">
        <f>IF(AND(ISTEXT(B5),ISTEXT(#REF!)),"-","!")</f>
        <v>!</v>
      </c>
      <c r="D5" s="34">
        <f>IF(CONCATENATE(E5&amp;F5&amp;G5)="",0,1)</f>
        <v>1</v>
      </c>
      <c r="E5" s="62">
        <f>_xlfn.IFNA(VLOOKUP(B5,Werte!A:D,2,0),"")</f>
        <v>0</v>
      </c>
      <c r="F5" s="63"/>
      <c r="G5" s="62" t="s">
        <v>57</v>
      </c>
    </row>
    <row r="6" spans="1:15" ht="176.45" customHeight="1" x14ac:dyDescent="0.25">
      <c r="A6" s="31">
        <v>2</v>
      </c>
      <c r="B6" s="32" t="s">
        <v>33</v>
      </c>
      <c r="C6" s="33" t="str">
        <f>IF(AND(ISTEXT(B6),ISTEXT(#REF!)),"-","!")</f>
        <v>!</v>
      </c>
      <c r="D6" s="34">
        <f t="shared" ref="D6:D69" si="0">IF(CONCATENATE(E6&amp;F6&amp;G6)="",0,1)</f>
        <v>1</v>
      </c>
      <c r="E6" s="62">
        <f>_xlfn.IFNA(VLOOKUP(B6,Werte!A:D,2,0),"")</f>
        <v>0</v>
      </c>
      <c r="F6" s="63"/>
      <c r="G6" s="62" t="s">
        <v>58</v>
      </c>
    </row>
    <row r="7" spans="1:15" ht="163.5" customHeight="1" x14ac:dyDescent="0.25">
      <c r="A7" s="31">
        <v>3</v>
      </c>
      <c r="B7" s="32" t="s">
        <v>33</v>
      </c>
      <c r="C7" s="33" t="str">
        <f>IF(AND(ISTEXT(B7),ISTEXT(#REF!)),"-","!")</f>
        <v>!</v>
      </c>
      <c r="D7" s="34">
        <f t="shared" si="0"/>
        <v>1</v>
      </c>
      <c r="E7" s="62">
        <f>_xlfn.IFNA(VLOOKUP(B7,Werte!A:D,2,0),"")</f>
        <v>0</v>
      </c>
      <c r="F7" s="63"/>
      <c r="G7" s="62" t="s">
        <v>59</v>
      </c>
    </row>
    <row r="8" spans="1:15" ht="164.1" customHeight="1" x14ac:dyDescent="0.25">
      <c r="A8" s="31">
        <v>4</v>
      </c>
      <c r="B8" s="32" t="s">
        <v>49</v>
      </c>
      <c r="C8" s="33" t="str">
        <f>IF(AND(ISTEXT(B8),ISTEXT(#REF!)),"-","!")</f>
        <v>!</v>
      </c>
      <c r="D8" s="34">
        <f t="shared" si="0"/>
        <v>1</v>
      </c>
      <c r="E8" s="62">
        <f>_xlfn.IFNA(VLOOKUP(B8,Werte!A:D,2,0),"")</f>
        <v>0</v>
      </c>
      <c r="F8" s="67" t="s">
        <v>60</v>
      </c>
      <c r="G8" s="62" t="s">
        <v>61</v>
      </c>
    </row>
    <row r="9" spans="1:15" ht="225" x14ac:dyDescent="0.25">
      <c r="A9" s="31">
        <v>5</v>
      </c>
      <c r="B9" s="32" t="s">
        <v>49</v>
      </c>
      <c r="C9" s="33" t="str">
        <f>IF(AND(ISTEXT(B9),ISTEXT(#REF!)),"-","!")</f>
        <v>!</v>
      </c>
      <c r="D9" s="34">
        <f t="shared" si="0"/>
        <v>1</v>
      </c>
      <c r="E9" s="62">
        <f>_xlfn.IFNA(VLOOKUP(B9,Werte!A:D,2,0),"")</f>
        <v>0</v>
      </c>
      <c r="F9" s="67" t="s">
        <v>62</v>
      </c>
      <c r="G9" s="62" t="s">
        <v>63</v>
      </c>
    </row>
    <row r="10" spans="1:15" ht="195" x14ac:dyDescent="0.25">
      <c r="A10" s="31">
        <v>6</v>
      </c>
      <c r="B10" s="32" t="s">
        <v>37</v>
      </c>
      <c r="C10" s="33" t="str">
        <f>IF(AND(ISTEXT(B10),ISTEXT(#REF!)),"-","!")</f>
        <v>!</v>
      </c>
      <c r="D10" s="34">
        <f t="shared" si="0"/>
        <v>1</v>
      </c>
      <c r="E10" s="62">
        <f>_xlfn.IFNA(VLOOKUP(B10,Werte!A:D,2,0),"")</f>
        <v>0</v>
      </c>
      <c r="F10" s="67" t="s">
        <v>64</v>
      </c>
      <c r="G10" s="62" t="s">
        <v>65</v>
      </c>
    </row>
    <row r="11" spans="1:15" ht="135" x14ac:dyDescent="0.25">
      <c r="A11" s="31">
        <v>7</v>
      </c>
      <c r="B11" s="32" t="s">
        <v>37</v>
      </c>
      <c r="C11" s="33" t="str">
        <f>IF(AND(ISTEXT(B11),ISTEXT(#REF!)),"-","!")</f>
        <v>!</v>
      </c>
      <c r="D11" s="34">
        <f t="shared" si="0"/>
        <v>1</v>
      </c>
      <c r="E11" s="62">
        <f>_xlfn.IFNA(VLOOKUP(B11,Werte!A:D,2,0),"")</f>
        <v>0</v>
      </c>
      <c r="F11" s="67" t="s">
        <v>66</v>
      </c>
      <c r="G11" s="62" t="s">
        <v>67</v>
      </c>
    </row>
    <row r="12" spans="1:15" ht="230.45" customHeight="1" x14ac:dyDescent="0.25">
      <c r="A12" s="31">
        <v>8</v>
      </c>
      <c r="B12" s="32" t="s">
        <v>37</v>
      </c>
      <c r="C12" s="33" t="str">
        <f>IF(AND(ISTEXT(B12),ISTEXT(#REF!)),"-","!")</f>
        <v>!</v>
      </c>
      <c r="D12" s="34">
        <f t="shared" si="0"/>
        <v>1</v>
      </c>
      <c r="E12" s="62">
        <f>_xlfn.IFNA(VLOOKUP(B12,Werte!A:D,2,0),"")</f>
        <v>0</v>
      </c>
      <c r="F12" s="67" t="s">
        <v>68</v>
      </c>
      <c r="G12" s="62" t="s">
        <v>69</v>
      </c>
    </row>
    <row r="13" spans="1:15" ht="117.6" customHeight="1" x14ac:dyDescent="0.25">
      <c r="A13" s="31">
        <v>9</v>
      </c>
      <c r="B13" s="32" t="s">
        <v>38</v>
      </c>
      <c r="C13" s="33" t="str">
        <f>IF(AND(ISTEXT(B13),ISTEXT(#REF!)),"-","!")</f>
        <v>!</v>
      </c>
      <c r="D13" s="34">
        <f t="shared" si="0"/>
        <v>1</v>
      </c>
      <c r="E13" s="62">
        <f>_xlfn.IFNA(VLOOKUP(B13,Werte!A:D,2,0),"")</f>
        <v>0</v>
      </c>
      <c r="F13" s="67" t="s">
        <v>70</v>
      </c>
      <c r="G13" s="62" t="s">
        <v>71</v>
      </c>
    </row>
    <row r="14" spans="1:15" ht="60.6" customHeight="1" x14ac:dyDescent="0.25">
      <c r="A14" s="31">
        <v>10</v>
      </c>
      <c r="B14" s="32" t="s">
        <v>38</v>
      </c>
      <c r="C14" s="33" t="str">
        <f>IF(AND(ISTEXT(B14),ISTEXT(#REF!)),"-","!")</f>
        <v>!</v>
      </c>
      <c r="D14" s="34">
        <f t="shared" si="0"/>
        <v>1</v>
      </c>
      <c r="E14" s="62">
        <f>_xlfn.IFNA(VLOOKUP(B14,Werte!A:D,2,0),"")</f>
        <v>0</v>
      </c>
      <c r="F14" s="67" t="s">
        <v>72</v>
      </c>
      <c r="G14" s="62" t="s">
        <v>73</v>
      </c>
    </row>
    <row r="15" spans="1:15" ht="135" x14ac:dyDescent="0.25">
      <c r="A15" s="31">
        <v>11</v>
      </c>
      <c r="B15" s="32" t="s">
        <v>38</v>
      </c>
      <c r="C15" s="33" t="str">
        <f>IF(AND(ISTEXT(B15),ISTEXT(#REF!)),"-","!")</f>
        <v>!</v>
      </c>
      <c r="D15" s="34">
        <f t="shared" si="0"/>
        <v>1</v>
      </c>
      <c r="E15" s="62">
        <f>_xlfn.IFNA(VLOOKUP(B15,Werte!A:D,2,0),"")</f>
        <v>0</v>
      </c>
      <c r="F15" s="67" t="s">
        <v>74</v>
      </c>
      <c r="G15" s="62" t="s">
        <v>75</v>
      </c>
    </row>
    <row r="16" spans="1:15" ht="60" x14ac:dyDescent="0.25">
      <c r="A16" s="31">
        <v>12</v>
      </c>
      <c r="B16" s="32" t="s">
        <v>38</v>
      </c>
      <c r="C16" s="33" t="str">
        <f>IF(AND(ISTEXT(B16),ISTEXT(#REF!)),"-","!")</f>
        <v>!</v>
      </c>
      <c r="D16" s="34">
        <f t="shared" si="0"/>
        <v>1</v>
      </c>
      <c r="E16" s="62">
        <f>_xlfn.IFNA(VLOOKUP(B16,Werte!A:D,2,0),"")</f>
        <v>0</v>
      </c>
      <c r="F16" s="67" t="s">
        <v>76</v>
      </c>
      <c r="G16" s="62" t="s">
        <v>77</v>
      </c>
    </row>
    <row r="17" spans="1:7" ht="105" x14ac:dyDescent="0.25">
      <c r="A17" s="31">
        <v>13</v>
      </c>
      <c r="B17" s="32" t="s">
        <v>38</v>
      </c>
      <c r="C17" s="33" t="str">
        <f>IF(AND(ISTEXT(B17),ISTEXT(#REF!)),"-","!")</f>
        <v>!</v>
      </c>
      <c r="D17" s="34">
        <f t="shared" si="0"/>
        <v>1</v>
      </c>
      <c r="E17" s="62">
        <f>_xlfn.IFNA(VLOOKUP(B17,Werte!A:D,2,0),"")</f>
        <v>0</v>
      </c>
      <c r="F17" s="67" t="s">
        <v>78</v>
      </c>
      <c r="G17" s="62" t="s">
        <v>79</v>
      </c>
    </row>
    <row r="18" spans="1:7" ht="192" customHeight="1" x14ac:dyDescent="0.25">
      <c r="A18" s="31">
        <v>14</v>
      </c>
      <c r="B18" s="32" t="s">
        <v>40</v>
      </c>
      <c r="C18" s="33" t="str">
        <f>IF(AND(ISTEXT(B18),ISTEXT(#REF!)),"-","!")</f>
        <v>!</v>
      </c>
      <c r="D18" s="34">
        <f t="shared" si="0"/>
        <v>1</v>
      </c>
      <c r="E18" s="62">
        <f>_xlfn.IFNA(VLOOKUP(B18,Werte!A:D,2,0),"")</f>
        <v>0</v>
      </c>
      <c r="F18" s="67" t="s">
        <v>80</v>
      </c>
      <c r="G18" s="62" t="s">
        <v>81</v>
      </c>
    </row>
    <row r="19" spans="1:7" ht="207.6" customHeight="1" x14ac:dyDescent="0.25">
      <c r="A19" s="31">
        <v>15</v>
      </c>
      <c r="B19" s="32" t="s">
        <v>41</v>
      </c>
      <c r="C19" s="33" t="str">
        <f>IF(AND(ISTEXT(B19),ISTEXT(#REF!)),"-","!")</f>
        <v>!</v>
      </c>
      <c r="D19" s="34">
        <f t="shared" si="0"/>
        <v>1</v>
      </c>
      <c r="E19" s="62">
        <f>_xlfn.IFNA(VLOOKUP(B19,Werte!A:D,2,0),"")</f>
        <v>0</v>
      </c>
      <c r="F19" s="67" t="s">
        <v>82</v>
      </c>
      <c r="G19" s="62" t="s">
        <v>83</v>
      </c>
    </row>
    <row r="20" spans="1:7" ht="75" x14ac:dyDescent="0.25">
      <c r="A20" s="31">
        <v>16</v>
      </c>
      <c r="B20" s="32" t="s">
        <v>41</v>
      </c>
      <c r="C20" s="33" t="str">
        <f>IF(AND(ISTEXT(B20),ISTEXT(#REF!)),"-","!")</f>
        <v>!</v>
      </c>
      <c r="D20" s="34">
        <f t="shared" si="0"/>
        <v>1</v>
      </c>
      <c r="E20" s="62">
        <f>_xlfn.IFNA(VLOOKUP(B20,Werte!A:D,2,0),"")</f>
        <v>0</v>
      </c>
      <c r="F20" s="67" t="s">
        <v>84</v>
      </c>
      <c r="G20" s="62" t="s">
        <v>85</v>
      </c>
    </row>
    <row r="21" spans="1:7" ht="285" x14ac:dyDescent="0.25">
      <c r="A21" s="31">
        <v>17</v>
      </c>
      <c r="B21" s="32" t="s">
        <v>39</v>
      </c>
      <c r="C21" s="33" t="str">
        <f>IF(AND(ISTEXT(B21),ISTEXT(#REF!)),"-","!")</f>
        <v>!</v>
      </c>
      <c r="D21" s="34">
        <f t="shared" si="0"/>
        <v>1</v>
      </c>
      <c r="E21" s="62">
        <f>_xlfn.IFNA(VLOOKUP(B21,Werte!A:D,2,0),"")</f>
        <v>0</v>
      </c>
      <c r="F21" s="67" t="s">
        <v>86</v>
      </c>
      <c r="G21" s="62" t="s">
        <v>87</v>
      </c>
    </row>
    <row r="22" spans="1:7" ht="120" x14ac:dyDescent="0.25">
      <c r="A22" s="31">
        <v>18</v>
      </c>
      <c r="B22" s="32" t="s">
        <v>39</v>
      </c>
      <c r="C22" s="33" t="str">
        <f>IF(AND(ISTEXT(B22),ISTEXT(#REF!)),"-","!")</f>
        <v>!</v>
      </c>
      <c r="D22" s="34">
        <f t="shared" si="0"/>
        <v>1</v>
      </c>
      <c r="E22" s="62">
        <f>_xlfn.IFNA(VLOOKUP(B22,Werte!A:D,2,0),"")</f>
        <v>0</v>
      </c>
      <c r="F22" s="67" t="s">
        <v>88</v>
      </c>
      <c r="G22" s="62" t="s">
        <v>89</v>
      </c>
    </row>
    <row r="23" spans="1:7" ht="60" x14ac:dyDescent="0.25">
      <c r="A23" s="31">
        <v>19</v>
      </c>
      <c r="B23" s="32" t="s">
        <v>39</v>
      </c>
      <c r="C23" s="33" t="str">
        <f>IF(AND(ISTEXT(B23),ISTEXT(#REF!)),"-","!")</f>
        <v>!</v>
      </c>
      <c r="D23" s="34">
        <f t="shared" si="0"/>
        <v>1</v>
      </c>
      <c r="E23" s="62">
        <f>_xlfn.IFNA(VLOOKUP(B23,Werte!A:D,2,0),"")</f>
        <v>0</v>
      </c>
      <c r="F23" s="67" t="s">
        <v>90</v>
      </c>
      <c r="G23" s="62" t="s">
        <v>91</v>
      </c>
    </row>
    <row r="24" spans="1:7" ht="180" x14ac:dyDescent="0.25">
      <c r="A24" s="31">
        <v>20</v>
      </c>
      <c r="B24" s="32" t="s">
        <v>39</v>
      </c>
      <c r="C24" s="33" t="str">
        <f>IF(AND(ISTEXT(B24),ISTEXT(#REF!)),"-","!")</f>
        <v>!</v>
      </c>
      <c r="D24" s="34">
        <f t="shared" si="0"/>
        <v>1</v>
      </c>
      <c r="E24" s="62">
        <f>_xlfn.IFNA(VLOOKUP(B24,Werte!A:D,2,0),"")</f>
        <v>0</v>
      </c>
      <c r="F24" s="67" t="s">
        <v>92</v>
      </c>
      <c r="G24" s="62" t="s">
        <v>93</v>
      </c>
    </row>
    <row r="25" spans="1:7" ht="79.5" customHeight="1" x14ac:dyDescent="0.25">
      <c r="A25" s="31">
        <v>21</v>
      </c>
      <c r="B25" s="32" t="s">
        <v>39</v>
      </c>
      <c r="C25" s="33" t="str">
        <f>IF(AND(ISTEXT(B25),ISTEXT(#REF!)),"-","!")</f>
        <v>!</v>
      </c>
      <c r="D25" s="34">
        <f t="shared" si="0"/>
        <v>1</v>
      </c>
      <c r="E25" s="62">
        <f>_xlfn.IFNA(VLOOKUP(B25,Werte!A:D,2,0),"")</f>
        <v>0</v>
      </c>
      <c r="F25" s="67" t="s">
        <v>94</v>
      </c>
      <c r="G25" s="62" t="s">
        <v>95</v>
      </c>
    </row>
    <row r="26" spans="1:7" ht="30" x14ac:dyDescent="0.25">
      <c r="A26" s="31">
        <v>22</v>
      </c>
      <c r="B26" s="32" t="s">
        <v>39</v>
      </c>
      <c r="C26" s="33" t="str">
        <f>IF(AND(ISTEXT(B26),ISTEXT(#REF!)),"-","!")</f>
        <v>!</v>
      </c>
      <c r="D26" s="34">
        <f t="shared" si="0"/>
        <v>1</v>
      </c>
      <c r="E26" s="62">
        <f>_xlfn.IFNA(VLOOKUP(B26,Werte!A:D,2,0),"")</f>
        <v>0</v>
      </c>
      <c r="F26" s="67" t="s">
        <v>96</v>
      </c>
      <c r="G26" s="62" t="s">
        <v>97</v>
      </c>
    </row>
    <row r="27" spans="1:7" ht="225" x14ac:dyDescent="0.25">
      <c r="A27" s="31">
        <v>23</v>
      </c>
      <c r="B27" s="32" t="s">
        <v>39</v>
      </c>
      <c r="C27" s="33" t="str">
        <f>IF(AND(ISTEXT(B27),ISTEXT(#REF!)),"-","!")</f>
        <v>!</v>
      </c>
      <c r="D27" s="34">
        <f t="shared" si="0"/>
        <v>1</v>
      </c>
      <c r="E27" s="62">
        <f>_xlfn.IFNA(VLOOKUP(B27,Werte!A:D,2,0),"")</f>
        <v>0</v>
      </c>
      <c r="F27" s="67" t="s">
        <v>98</v>
      </c>
      <c r="G27" s="62" t="s">
        <v>99</v>
      </c>
    </row>
    <row r="28" spans="1:7" ht="366.6" customHeight="1" x14ac:dyDescent="0.25">
      <c r="A28" s="31">
        <v>24</v>
      </c>
      <c r="B28" s="32" t="s">
        <v>46</v>
      </c>
      <c r="C28" s="33" t="str">
        <f>IF(AND(ISTEXT(B28),ISTEXT(#REF!)),"-","!")</f>
        <v>!</v>
      </c>
      <c r="D28" s="34">
        <f t="shared" si="0"/>
        <v>1</v>
      </c>
      <c r="E28" s="62">
        <f>_xlfn.IFNA(VLOOKUP(B28,Werte!A:D,2,0),"")</f>
        <v>0</v>
      </c>
      <c r="F28" s="67" t="s">
        <v>100</v>
      </c>
      <c r="G28" s="62" t="s">
        <v>101</v>
      </c>
    </row>
    <row r="29" spans="1:7" ht="150" x14ac:dyDescent="0.25">
      <c r="A29" s="31">
        <v>25</v>
      </c>
      <c r="B29" s="32" t="s">
        <v>47</v>
      </c>
      <c r="C29" s="33" t="str">
        <f>IF(AND(ISTEXT(B29),ISTEXT(#REF!)),"-","!")</f>
        <v>!</v>
      </c>
      <c r="D29" s="34">
        <f t="shared" si="0"/>
        <v>1</v>
      </c>
      <c r="E29" s="62">
        <f>_xlfn.IFNA(VLOOKUP(B29,Werte!A:D,2,0),"")</f>
        <v>0</v>
      </c>
      <c r="F29" s="67" t="s">
        <v>102</v>
      </c>
      <c r="G29" s="62" t="s">
        <v>103</v>
      </c>
    </row>
    <row r="30" spans="1:7" ht="135" x14ac:dyDescent="0.25">
      <c r="A30" s="31">
        <v>26</v>
      </c>
      <c r="B30" s="32" t="s">
        <v>47</v>
      </c>
      <c r="C30" s="33" t="str">
        <f>IF(AND(ISTEXT(B30),ISTEXT(#REF!)),"-","!")</f>
        <v>!</v>
      </c>
      <c r="D30" s="34">
        <f t="shared" si="0"/>
        <v>1</v>
      </c>
      <c r="E30" s="62">
        <f>_xlfn.IFNA(VLOOKUP(B30,Werte!A:D,2,0),"")</f>
        <v>0</v>
      </c>
      <c r="F30" s="67" t="s">
        <v>104</v>
      </c>
      <c r="G30" s="62" t="s">
        <v>105</v>
      </c>
    </row>
    <row r="31" spans="1:7" ht="150" x14ac:dyDescent="0.25">
      <c r="A31" s="31">
        <v>27</v>
      </c>
      <c r="B31" s="32" t="s">
        <v>47</v>
      </c>
      <c r="C31" s="33" t="str">
        <f>IF(AND(ISTEXT(B31),ISTEXT(#REF!)),"-","!")</f>
        <v>!</v>
      </c>
      <c r="D31" s="34">
        <f t="shared" si="0"/>
        <v>1</v>
      </c>
      <c r="E31" s="62">
        <f>_xlfn.IFNA(VLOOKUP(B31,Werte!A:D,2,0),"")</f>
        <v>0</v>
      </c>
      <c r="F31" s="67" t="s">
        <v>106</v>
      </c>
      <c r="G31" s="62" t="s">
        <v>107</v>
      </c>
    </row>
    <row r="32" spans="1:7" ht="45" x14ac:dyDescent="0.25">
      <c r="A32" s="31">
        <v>28</v>
      </c>
      <c r="B32" s="32" t="s">
        <v>47</v>
      </c>
      <c r="C32" s="33" t="str">
        <f>IF(AND(ISTEXT(B32),ISTEXT(#REF!)),"-","!")</f>
        <v>!</v>
      </c>
      <c r="D32" s="34">
        <f t="shared" si="0"/>
        <v>1</v>
      </c>
      <c r="E32" s="62">
        <f>_xlfn.IFNA(VLOOKUP(B32,Werte!A:D,2,0),"")</f>
        <v>0</v>
      </c>
      <c r="F32" s="67" t="s">
        <v>108</v>
      </c>
      <c r="G32" s="62" t="s">
        <v>109</v>
      </c>
    </row>
    <row r="33" spans="1:7" ht="135" x14ac:dyDescent="0.25">
      <c r="A33" s="31">
        <v>29</v>
      </c>
      <c r="B33" s="32" t="s">
        <v>54</v>
      </c>
      <c r="C33" s="33" t="str">
        <f>IF(AND(ISTEXT(B33),ISTEXT(#REF!)),"-","!")</f>
        <v>!</v>
      </c>
      <c r="D33" s="34">
        <f t="shared" si="0"/>
        <v>1</v>
      </c>
      <c r="E33" s="62">
        <f>_xlfn.IFNA(VLOOKUP(B33,Werte!A:D,2,0),"")</f>
        <v>0</v>
      </c>
      <c r="F33" s="67" t="s">
        <v>110</v>
      </c>
      <c r="G33" s="62" t="s">
        <v>111</v>
      </c>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16 G18:G31 G34: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7 F11:F12 F14:F15 F18 F24 F27:F29 F31: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CB2B5-E2D1-4A11-9E9B-718B1D4EF72B}">
  <sheetPr codeName="Tabelle5"/>
  <dimension ref="A1"/>
  <sheetViews>
    <sheetView workbookViewId="0"/>
  </sheetViews>
  <sheetFormatPr baseColWidth="10" defaultRowHeight="15"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14</v>
      </c>
      <c r="B1" s="88"/>
      <c r="C1" s="88"/>
      <c r="D1" s="88"/>
      <c r="F1" s="89"/>
      <c r="G1" s="89"/>
      <c r="H1" s="89"/>
      <c r="I1" s="89"/>
      <c r="J1" s="89"/>
      <c r="K1" s="89"/>
      <c r="L1" s="89"/>
      <c r="M1" s="89"/>
      <c r="N1" s="89"/>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9"/>
      <c r="G15" s="89"/>
      <c r="H15" s="89"/>
      <c r="I15" s="89"/>
      <c r="J15" s="89"/>
      <c r="K15" s="89"/>
      <c r="L15" s="89"/>
      <c r="M15" s="89"/>
      <c r="N15" s="89"/>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Informationen</vt:lpstr>
      <vt:lpstr>Konsultationsbeitrag</vt:lpstr>
      <vt:lpstr>Tabelle1</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