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12E5DC69-92B2-4BCD-B073-316606CE7135}" xr6:coauthVersionLast="47" xr6:coauthVersionMax="47" xr10:uidLastSave="{00000000-0000-0000-0000-000000000000}"/>
  <bookViews>
    <workbookView xWindow="28680" yWindow="-120" windowWidth="29040" windowHeight="17280" tabRatio="55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<sst xmlns="http://schemas.openxmlformats.org/spreadsheetml/2006/main" count="79" uniqueCount="68">
  <si>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</si>
  <si>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</si>
  <si>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</si>
  <si>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</si>
  <si>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</si>
  <si>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</si>
  <si>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</si>
  <si>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</si>
  <si>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</si>
  <si>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</si>
  <si>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</si>
  <si>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</si>
  <si>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</si>
  <si>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</si>
  <si>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</si>
  <si>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</si>
  <si>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</si>
  <si>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</si>
  <si>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</si>
  <si>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</si>
  <si>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</si>
  <si>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</si>
  <si>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</si>
  <si>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</si>
  <si>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</si>
  <si>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</si>
  <si>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</si>
  <si>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</si>
  <si>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</si>
  <si>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</si>
  <si>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</si>
  <si>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</si>
  <si>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</si>
  <si>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</si>
  <si>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</si>
  <si>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</si>
  <si>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</si>
  <si>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</si>
  <si>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</si>
  <si>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</si>
  <si>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</si>
  <si>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</si>
  <si>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</si>
  <si>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</si>
  <si>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</si>
  <si>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</si>
  <si>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</si>
  <si>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</si>
  <si>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</si>
  <si>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</si>
  <si>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</si>
  <si>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</si>
  <si>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</si>
  <si>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</si>
  <si>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</si>
  <si>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</si>
  <si>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EWE AG</t>
  </si>
  <si>
    <t>Auch auf Seiten der Netznutzer dürfen Netzentgelte nicht zu einem überkomplexen System werden, bei dem die Akteure nicht mehr in der Lage sind, ihr Verhalten an den damit angestrebten Zielen auszurichten. Der europäische Gesetzgeber benennt als wichtiges Kriterium hierfür den Transparenzgrundsatz. Die Netzentgelte sollten idealerweise für alle Netznutzer in einer solchen Art und Weise transparent sein, dass eine Rechnung nachvollziehbar und prüffähig ist. Dies erfordert, die Komplexität von Regelungen soweit wie möglich zu minimieren. Auch müssen die Methoden zur Ermittlung der Netzentgelte sowie erforderlichenfalls ergänzenden Informationen öffentlich einsehbar sein. Auch die Planbarkeit der Kostenbelastungen aus Netzentgelten ist für Unternehmen von großer Bedeutung.</t>
  </si>
  <si>
    <t>Zur Förderung der Kosteneffizienz im Netz können Anreize zu einem Netznutzungsverhalten beitragen, das die Netzauslastung optimiert. So kann die auftretende Netzüberlastung bis zum vollständigen Netzausbau vermindert, wenn nicht verhindert und damit verbundene Kosten gesenkt werden.</t>
  </si>
  <si>
    <t>Einige der seitens der Bundesnetzagentur diskutierten Anpassungsoptionen können zu fundamentalen Änderungen für viele Bereiche vom Privathaushalt bis hin zu Großprojekten führen. Es besteht die Gefahr des Attentismus: Laufende Energiewende-Aktivitäten können verzögert oder ausgebremst werden, wenn durch eine neue Netzentgeltsystematik für Investitionsentscheidungen relevante Kosten und Risiken auf der Erzeugungs- oder Abnahmeseite beeinflusst werden. Wegen der Länge des AgNeS-Verfahrens könnten bereits kurzfristig negative Auswirkungen auf Investitionsentscheidungen für Projekte mit mehrjähriger Vorlaufzeit entstehen. Betroffen wären vor allem große Erzeugungsprojekte im konventionellen und erneuerbaren Bereich, sowie Elektrolyseure und Speicher und damit auch das Erreichen der klimapolitischen Ziele. Mit sehr großer Aufmerksamkeit blickt EWE daher auf das Thema “Bestandsschutz” als essenziellen Bestandteil moderner Regulierung. Getätigten Investitionen nachträglich die Geschäftsgrundlage zu entziehen, würde das Investorenvertrauen erschüttern. Dies wiegt insbesondere bei geförderten Projekten schwer, da Förderung idealerweise Wirtschaftlichkeitslücken ausgleichen soll, die nun nachträglich vergrößert und in der Regel jedoch nicht durch den Fördermittelgeber kompensiert werden. Auch eine Vielzahl juristischer Verfahren könnte die Folge sein.</t>
  </si>
  <si>
    <t>Sollten große Einspeiser trotz der vorgenannten Bedenken zukünftig direkt an der Finanzierung der Netze beteiligt werden, wären für Neubauprojekte annuitätische Zahlungen z.B. auf Basis eines BKZ denkbar und Einspeiseentgelten vorzuziehen, da diese eine bessere Planbarkeit bieten, wenn sie mit mehrjährigem Vorlauf bekannt sind. EWE weist ferner darauf hin, dass entsprechende Belastungen im Fall von Überbauung (§ 8a EEG) nicht anfallen sollten, da hierdurch ja gerade Netzausbaukosten gespart werden können.</t>
  </si>
  <si>
    <t>Wären Einspeiseentgelte auch ein geeignetes Instrument der Standortsteuerung?
Wären Baukostenzuschüsse auch ein geeignetes Instrument der Standortsteuerung?</t>
  </si>
  <si>
    <t>Es mag auf den ersten Blick sinnvoll erscheinen, die Kostenbeteiligung von Einspeisern an den Netzentgelten zur regionalen Steuerung der Ansiedlung von EE-Anlagen zu nutzen. Aus Sicht von EWE entfaltet dies jedoch keinen nachhaltigen Nutzen. Die EEG-Ausbauziele zum Jahr 2040 sind mit 160 Gigawatt Onshore-Wind und 400 Gigawatt Photovoltaik enorm. Dies führt zu einem Bedarf an entsprechenden Flächen. Eine Lenkungswirkung würde den Hochlauf ausbremsen, da die ohnehin knappen Flächen weiter verknappt würden. Ferner würde der Hochlauf teurer, da attraktive Flächen, z.B. mit großer Windhöffigkeit, zulasten von weniger ertragreichen Flächen zunächst nicht genutzt würden. Mittel- bis langfristig sind aber ebendiese Flächen notwendig, um die Ziele zu erreichen. Gute Windstandorte sind um bis zu 3 ct/kWh günstiger als mittlere bis schlechte Windstandorte (Annahme: 7 ct/kWh EEG-Ausschreibungszuschlag für 100%-Standort. Demgegenüber wird die Förderung mit dem Referenzertragsmodell für einen 60%-Standort auf ca. 10 ct/kWh angehoben.). Netzausbau für Onshore-Wind kann demgegenüber deutlich günstiger sein. Soweit freie Netzkapazitäten respektive Netzengpässe als Maßstab für die Lenkungswirkung die-nen sollen, merkt EWE an, dass gerade vor dem Hintergrund der ambitionierten langfristigen EE-Ausbauziele langfristig gesehen ertragreiche Erzeugungsstandorte stets vorzugswürdig sind, auch wenn diese einen Netzausbau nach sich ziehen. Aus Sicht von EWE sollten Flächenziele das einzige Steuerungsinstrument für den Ausbau von Windenergie bleiben, denn durch zusätzliche Versuche eine Lenkungswirkung zu induzieren entstehen schlussendlich nur teure Ineffizienzen und der weitere Hochlauf der Erneuerbaren Energien wird gefährdet.</t>
  </si>
  <si>
    <t xml:space="preserve">Große Erzeugungsanlagen, beispielsweise Onshore-Wind und Freiflächen-PV, aber auch konventionelle Gas- und Dampfkraftwerke zahlen aktuell keine Netzentgelte. Dies sollte aus Sicht von EWE beibehalten werden. Argumente, dieses zu ändern, können nach Ansicht von EWE nicht überzeugen und bringen stattdessen adverse Effekte mit sich. Netzentgelte sind aus Sicht der Stromerzeuger Kosten. Im Falle einer Förderung beispielsweise von EE-Anlagen muss, soll der Ausbau nicht gebremst werden, die Förderung entsprechend angepasst werden. Da die Bundesnetzagentur festlegt, ob Einspeiser Netzentgelte zu zahlen haben, eine Anpassung der Förderhöhe jedoch dem Bundesgesetzgeber obliegt, besteht ein Risiko für den Ausbau der klimapolitisch gewünschten Erzeugungskapazitäten und deren Technologiemix. Durch Einspeiseentgelte kann es zu Verzerrungen der Merit-Order im internationalen Wettbewerb kommen (Vgl. Hirth et al., 2025: Injection charges for cross-border grid cost recovery; https://neon.energy/Neon-Consentec-Injection-Charges.pdf).  Inländische Anlagen würden die Einspeiseentgelte in ihre Gebote einpreisen und könnten somit durch identische Anlagen in Nachbarländern verdrängt werden. Mithin kommen deutsche Anlagen auf weniger Benutzungsstunden, was den spezifischen Förderbedarf erhöht oder im ungeförderten Segment zu weiteren Risikoaufschlägen führt. In Summe würden die Gesamtsystemkosten ohne einen erkennbaren Nutzen erhöht. Es liegt in der Natur der Sache, dass sich Netzentgelte im Zeitverlauf ändern. Aus Sicht von EWE ist dieser Grundsatz nicht mit einem quasi-regulierten System wie z.B. dem EEG und dessen Förderung vereinbar. Zum Zeitpunkt der EEG-Ausschreibung wird die Förderhöhe für einen Zeitraum von 20 Jahren festgelegt. Innerhalb des Zeitraumes erfolgt keine Anpassung. Im Falle von Netzent-gelten müssten Einspeiser die Netzentgeltentwicklung für die kommenden 20 Jahre prognostizieren und in Form von signifikant hohen Risikoaufschlägen, sowie entsprechendem Bedarf an Finanzierung mittels Fremdkapital und öffentlicher Förderung berücksichtigen. Auch dieses führt im Ergebnis dazu, dass die Gesamtsystemkosten steigen. </t>
  </si>
  <si>
    <t xml:space="preserve">Projekt unIT-e² - anwendungsbereite Forschungsergebnisse für Prosumer und Flexumer
Der steigende Anteil von Flexumern unter den Privathaushalten führt in der Niederspannung zu Fragestellungen einer verursachungsgerechten Zuordnung von Netzausbau- und -betriebskosten aufgrund gestiegener Inanspruchnahme von Leistung am Netzanschluss. Dies betrifft sowohl den Strombezug, z.B. durch das Laden von Elektrofahrzeugen als auch die Einspeisung z.B. durch PV-Anlagen. Ein pragmatischer und zugleich effektiver Lösungsansatz könnte in der Einführung leistungsgestaffelter richtungsunabhängiger Grundpreise liegen. Dieser Ansatz wurde im Forschungsprojekt unIT-e² erarbeitet und analysiert (Vgl. Bayernwerk et al., 2024: Netzentgeltsystematik in der Niederspannung verursachungsgerecht gestalten – Fokus ab der 5. Regulierungsperiode Strom (ab 2029); unIT-e 2 -Positionspapier (https://unit-e2.de/media/Positionspapier_Netzentgelte.pdf; Kapitel 4); weitere Forschungsergebnisse unter https://unit-e2.de/ einsehbar).  Nach unserer Ansicht trägt dieses Modell in seiner Grundform dazu bei, Komplexität gegenüber Anschlusskunden und Marktteilnehmern zu reduzieren und setzt dabei schon in der Basis auf einen Selbstanreiz der Kunden, Ihre Inanspruchnahme von Leistungskapazität am Netzanschluss zu optimieren. Die Leistungswerte sind der entscheidende Faktor für Netzausbau bzw. Netzertüchtigungsmaßnahmen. Die heutige mengenbasierte Systematik in der Niederspannung spiegelt das nicht adäquat wider. Die steigende Anzahl von Prosumern und Flexumern, für die das Netz trotz sinkenden Mengenbezugs im vollen Umfang vorgehalten werden muss, führt ansonsten mittelfristig zu einem stark steigendem Netzentgeltniveau. Es handelt sich hierbei um einen Ansatz, der aus Sicht von EWE einen substanziellen Beitrag zur weiteren Ausgestaltung von Netzentgeltkomponenten in der Niederspannung für Prosumer und Flexumer leisten kann und dabei ohne Sonderentgelte auskommt. </t>
  </si>
  <si>
    <t>Projekt Grids &amp; Benefits  – Perspektivischer Feldtest zur Anwendung von dynamischen Netzentgelten in Niederspannung (https://www.unternehmertum.de/en/landingpages/grids-and-benefits)
Der sichere Netzbetrieb (Engpassfreiheit) kann bisher nur durch „Zwangsmechanismen“ (z.B. Redispatch nach § 13a EnWG, Dimm-Regelung nach § 14a EnWG oder die Verzögerung von Netzanschlussbegehren) sichergestellt werden. Zukünftig sollten stattdessen vorrangig rein finanzielle Anreize genutzt werden. Diese könnten in Form dynamischer Netzentgelte ausgestaltet werden. Vor dem Hintergrund der Komplexität und Umsetzungsaufwände, sowie unterschiedlicher Flexibilitätsbedarfe hält EWE es für zielführend, dass verschiedene Ausprägungen und Varianten der Netzentgeltsystematiken als optional angesetzt werden.
Der Wunsch nach einer erhöhten Anschlussleistung kann mit einem Flexibilitätspotential einhergehen, das bedarfsgerecht netzneutral und/oder netzdienlich eingesetzt werden sollte. Dafür bieten sich folgende Optionen an:
•	Erhöhung der unbedingten (und damit absolut und jederzeit zugesicherten) Anschlussleistung über einen regionalen Kapazitätspreis – Sicherstellung ausschließlich über netzverstärkende Maßnahmen 
•	Vereinbarung einer gesicherten Leistung über einen regionalen Kapazitätspreis, ausgehend von einer unbedingten Anschlussleistung – diese gesicherte Leistung beschreibt ein spezifisches, statisches oder dynamisches Leistungsband (Hüllkurve), das im Vorfeld kommuniziert und zugesichert wird 
•	Vereinbarung eines dynamischen Arbeitspreises anstatt eines statischen Arbeitspreises, über den das gewünschte Verhalten von Flexibilität explizit angereizt und damit ein netzdienlicher Einsatz realisiert werden kann (insbesondere: Anreiz zu netzdienlicher Verbrauchserhöhung)
Die aufgeführten Optionen wären miteinander kombinierbar und unterlägen einer doppelten Freiwilligkeit. Damit obläge es sowohl Anschlussnehmern als auch Anschlussnetzbetreibern, diese Optionen bedarfsgerecht zu nutzen. Der Ansatz trägt dem Evolutionsgedanken und einer schrittweisen Einführung von dynamischen Netzentgelten unter Beachtung Verhältnisses von Aufwand und Nutzen Rechnung und ermöglicht gleichzeitig regionale Unterschiede ausreichend differenzieren zu können.</t>
  </si>
  <si>
    <t xml:space="preserve">Über neue Anreizmechanismen für netz-, bzw. systemdienliches Verhalten wird vielfach diskutiert. Dafür sind eine klare Definition und ggfs. Abgrenzung dieser Begriffe erforderlich. Ein Beispiel dafür können lokal ausgestaltete Baukostenzuschüsse (BKZ) für die Ansiedlung netzdienlicher Nachfrage sein.  </t>
  </si>
  <si>
    <t xml:space="preserve">Großspeicher auf höheren Spannungsebenen werden im zukünftigen Energiesystem eine eigene und sehr wichtige Rolle spielen und können unter bestimmten Voraussetzungen einen erheblichen Beitrag zur Netzstabilität leisten. Da die Anlagen nicht per se netzdienlich sind, sollte die pauschale Befreiung bei einer Nachfolgeregelung des § 118 Abs. 6 EnWG differenziert werden. Dabei gilt jedoch der Grundsatz des oben beschriebenen Bestandschutzes sowohl für Anlagen, die eine Befreiung nach § 118 Abs. 6 EnWG bereits erhalten oder diese in Anbetracht ihrer zukünftigen Inbetriebnahme erhalten werden. Im Zuge der Weiterentwicklung der Netzentgeltregulierung sollte für Anlagen, die nach 2029 in Betrieb gehen, eine Befreiung oder Reduktion bei netzdienlichem Standort oder Fahrweise anwendbar sein.   
Auch Elektrolyseure sind laut § 3 (15d) EnWG Energiespeicher und sollten eine entsprechende Befreiung oder Reduktion nach o.g. Grundsätzen in der Netzentgeltsystematik erfahren. Laut neuem Szenariorahmen sollen bis 2045 bis zu 70 Gigawatt dieser neuen flexiblen Last in das deutsche Energiesystem integriert werden. Die Wahl des Standortes ist hier entscheidend für die Netzdienlichkeit, Redispatch und Netzausbaubedarf. Durch eine effiziente und optimierte Allokation können bis 2050 die Gesamtsystemkosten in Höhe von mehr als 60 Mrd. € reduziert werden (Vgl. Hobbie &amp; Lieberwirth, 2024: Compounding or Curative? Investigating the impact of electrolyzer deployment on congestion management in the German power grid (https://www.sciencedirect.com/science/article/abs/pii/S0301421523004858) und vgl. Mahner et al., 2025: Weniger Abregeln durch mehr Flexibilität im Energiesystem (https://repo.uni-hannover.de/items/0fb4f680-1a28-441b-8b3c-8fd08f114623))
Die Instrumente aus § 13k EnWG „Nutzen statt Abregeln“ und lokal differenzierte BKZ sind wichtige Bausteine für eine netzdienliche Allokation, reichen als lokales Signal allerdings nicht aus. Ein viel größerer und tatsächlich entscheidender Anreiz kann die Befreiung von Stromnetznutzungsentgelten nur für netzentlastende Elektrolyseure sein. Dies wird am folgenden Fallbeispiel eines von EWE in Realisierung befindlichen Elektrolyseprojektes[...] deutlich: [...]
Der Wasserstoffindex „Hydexplus Green“ gibt die Gestehungskosten derzeit mit 6,00 €/kg an. Somit können Stromnetzentgelte hier einen sehr wesentlichen Einfluss auf die Umsetzung entspre-chender netzdienlicher Projekte haben. Die regionale Befreiung/Reduktion von Netzentgelten ist also nicht nur wie oben beschrieben kostenreflexiv gerechtfertigt, sondern ermöglicht auch tatsächlich die dringend benötigte regionale Steuerung des Zubaus. Der regionale Anreiz für Elektrolyseure und Batteriespeicher in höheren Spannungsebenen kann neben Speicherentgelten auch durch entsprechende Ausgestaltung von dynamischen oder atypischen Netzentgelten gesetzt werden. Dieses sollte im Rahmen der Festlegung zur Fortentwicklung der Industrienetzentgelte im Elektrizitätsbereich (BK4-24-027) aufgegriffen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</si>
</sst>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8" t="s">
        <v>26</v>
      </c>
      <c r="B1" s="79"/>
      <c r="C1" s="79"/>
      <c r="D1" s="80"/>
    </row>
    <row r="2" spans="1:5" x14ac:dyDescent="0.25">
      <c r="A2" s="88"/>
      <c r="B2" s="89"/>
      <c r="C2" s="89"/>
      <c r="D2" s="90"/>
    </row>
    <row r="3" spans="1:5" ht="16.5" x14ac:dyDescent="0.25">
      <c r="A3" s="91" t="s">
        <v>25</v>
      </c>
      <c r="B3" s="92"/>
      <c r="C3" s="35"/>
      <c r="D3" s="36"/>
    </row>
    <row r="4" spans="1:5" ht="16.5" x14ac:dyDescent="0.25">
      <c r="A4" s="37"/>
      <c r="B4" s="38"/>
      <c r="C4" s="38"/>
      <c r="D4" s="39"/>
    </row>
    <row r="5" spans="1:5" ht="16.5" x14ac:dyDescent="0.25">
      <c r="A5" s="40" t="s">
        <v>51</v>
      </c>
      <c r="B5" s="41"/>
      <c r="C5" s="41"/>
      <c r="D5" s="42"/>
    </row>
    <row r="6" spans="1:5" ht="34.5" customHeight="1" x14ac:dyDescent="0.25">
      <c r="A6" s="95" t="s">
        <v>52</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40" t="s">
        <v>0</v>
      </c>
      <c r="B10" s="41"/>
      <c r="C10" s="41"/>
      <c r="D10" s="42"/>
    </row>
    <row r="11" spans="1:5" ht="15.75" customHeight="1" x14ac:dyDescent="0.25">
      <c r="A11" s="37"/>
      <c r="B11" s="43"/>
      <c r="C11" s="43"/>
      <c r="D11" s="39"/>
    </row>
    <row r="12" spans="1:5" ht="15.75" x14ac:dyDescent="0.25">
      <c r="A12" s="86" t="s">
        <v>27</v>
      </c>
      <c r="B12" s="87"/>
      <c r="C12" s="84" t="s">
        <v>56</v>
      </c>
      <c r="D12" s="85"/>
      <c r="E12" s="5"/>
    </row>
    <row r="13" spans="1:5" ht="15.75" x14ac:dyDescent="0.25">
      <c r="A13" s="44"/>
      <c r="B13" s="43"/>
      <c r="C13" s="45" t="s">
        <v>19</v>
      </c>
      <c r="D13" s="46" t="s">
        <v>11</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93" t="s">
        <v>28</v>
      </c>
      <c r="C18" s="93"/>
      <c r="D18" s="94"/>
      <c r="E18" s="5"/>
    </row>
    <row r="19" spans="1:5" ht="19.5" customHeight="1" x14ac:dyDescent="0.25">
      <c r="A19" s="58"/>
      <c r="B19" s="93"/>
      <c r="C19" s="93"/>
      <c r="D19" s="94"/>
      <c r="E19" s="5"/>
    </row>
    <row r="20" spans="1:5" ht="24.95" customHeight="1" thickBot="1" x14ac:dyDescent="0.3">
      <c r="A20" s="81" t="s">
        <v>13</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0" activePane="bottomLeft" state="frozen"/>
      <selection pane="bottomLeft" activeCell="G10" sqref="G10"/>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44.5703125"/>
    <col min="7" max="7" customWidth="true" style="3" width="118.140625"/>
    <col min="8" max="8" style="70" width="11.42578125"/>
    <col min="9" max="14" style="67" width="11.42578125"/>
    <col min="15" max="15" style="75" width="11.42578125"/>
    <col min="16" max="16384" style="5" width="11.42578125"/>
  </cols>
  <sheetData>
    <row r="1" spans="1:15" ht="44.25" customHeight="1" thickBot="1" x14ac:dyDescent="0.3">
      <c r="A1" s="98" t="s">
        <v>30</v>
      </c>
      <c r="B1" s="99"/>
      <c r="C1" s="99"/>
      <c r="D1" s="99"/>
      <c r="E1" s="99"/>
      <c r="F1" s="99"/>
      <c r="G1" s="100"/>
      <c r="H1" s="73"/>
      <c r="I1" s="73"/>
      <c r="J1" s="73"/>
      <c r="K1" s="73"/>
      <c r="L1" s="73"/>
      <c r="M1" s="73"/>
      <c r="N1" s="73"/>
      <c r="O1" s="74"/>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71"/>
      <c r="I3" s="68"/>
      <c r="J3" s="68"/>
      <c r="K3" s="68"/>
      <c r="L3" s="68"/>
      <c r="M3" s="68"/>
      <c r="N3" s="68"/>
      <c r="O3" s="76"/>
    </row>
    <row r="4" spans="1:15" s="2" customFormat="1" ht="38.25" customHeight="1" x14ac:dyDescent="0.25">
      <c r="A4" s="59" t="s">
        <v>3</v>
      </c>
      <c r="B4" s="60" t="s">
        <v>32</v>
      </c>
      <c r="C4" s="61" t="s">
        <v>22</v>
      </c>
      <c r="D4" s="60" t="s">
        <v>29</v>
      </c>
      <c r="E4" s="60" t="s">
        <v>35</v>
      </c>
      <c r="F4" s="60" t="s">
        <v>55</v>
      </c>
      <c r="G4" s="59" t="s">
        <v>34</v>
      </c>
      <c r="H4" s="72"/>
      <c r="I4" s="69"/>
      <c r="J4" s="69"/>
      <c r="K4" s="69"/>
      <c r="L4" s="69"/>
      <c r="M4" s="69"/>
      <c r="N4" s="69"/>
      <c r="O4" s="77"/>
    </row>
    <row r="5" spans="1:15" ht="234.75" customHeight="1" x14ac:dyDescent="0.25">
      <c r="A5" s="31">
        <v>1</v>
      </c>
      <c r="B5" s="32" t="s">
        <v>33</v>
      </c>
      <c r="C5" s="33" t="str">
        <f>IF(AND(ISTEXT(B5),ISTEXT(#REF!)),"-","!")</f>
        <v>!</v>
      </c>
      <c r="D5" s="34">
        <f>IF(CONCATENATE(E5&amp;F5&amp;G5)="",0,1)</f>
        <v>1</v>
      </c>
      <c r="E5" s="62">
        <f>_xlfn.IFNA(VLOOKUP(B5,Werte!A:D,2,0),"")</f>
        <v>0</v>
      </c>
      <c r="F5" s="63" t="s">
        <v>57</v>
      </c>
      <c r="G5" s="62" t="s">
        <v>59</v>
      </c>
    </row>
    <row r="6" spans="1:15" ht="105" x14ac:dyDescent="0.25">
      <c r="A6" s="31">
        <v>2</v>
      </c>
      <c r="B6" s="32" t="s">
        <v>33</v>
      </c>
      <c r="C6" s="33" t="str">
        <f>IF(AND(ISTEXT(B6),ISTEXT(#REF!)),"-","!")</f>
        <v>!</v>
      </c>
      <c r="D6" s="34">
        <f t="shared" ref="D6:D69" si="0">IF(CONCATENATE(E6&amp;F6&amp;G6)="",0,1)</f>
        <v>1</v>
      </c>
      <c r="E6" s="62">
        <f>_xlfn.IFNA(VLOOKUP(B6,Werte!A:D,2,0),"")</f>
        <v>0</v>
      </c>
      <c r="F6" s="63" t="s">
        <v>58</v>
      </c>
      <c r="G6" s="62" t="s">
        <v>66</v>
      </c>
    </row>
    <row r="7" spans="1:15" ht="270" x14ac:dyDescent="0.25">
      <c r="A7" s="31">
        <v>3</v>
      </c>
      <c r="B7" s="32" t="s">
        <v>37</v>
      </c>
      <c r="C7" s="33" t="str">
        <f>IF(AND(ISTEXT(B7),ISTEXT(#REF!)),"-","!")</f>
        <v>!</v>
      </c>
      <c r="D7" s="34">
        <f t="shared" si="0"/>
        <v>1</v>
      </c>
      <c r="E7" s="62">
        <f>_xlfn.IFNA(VLOOKUP(B7,Werte!A:D,2,0),"")</f>
        <v>0</v>
      </c>
      <c r="F7" s="63"/>
      <c r="G7" s="62" t="s">
        <v>63</v>
      </c>
    </row>
    <row r="8" spans="1:15" ht="75" x14ac:dyDescent="0.25">
      <c r="A8" s="31">
        <v>4</v>
      </c>
      <c r="B8" s="32" t="s">
        <v>38</v>
      </c>
      <c r="C8" s="33" t="str">
        <f>IF(AND(ISTEXT(B8),ISTEXT(#REF!)),"-","!")</f>
        <v>!</v>
      </c>
      <c r="D8" s="34">
        <f t="shared" si="0"/>
        <v>1</v>
      </c>
      <c r="E8" s="62">
        <f>_xlfn.IFNA(VLOOKUP(B8,Werte!A:D,2,0),"")</f>
        <v>0</v>
      </c>
      <c r="F8" s="63"/>
      <c r="G8" s="62" t="s">
        <v>60</v>
      </c>
    </row>
    <row r="9" spans="1:15" ht="210" x14ac:dyDescent="0.25">
      <c r="A9" s="31">
        <v>5</v>
      </c>
      <c r="B9" s="32" t="s">
        <v>49</v>
      </c>
      <c r="C9" s="33" t="str">
        <f>IF(AND(ISTEXT(B9),ISTEXT(#REF!)),"-","!")</f>
        <v>!</v>
      </c>
      <c r="D9" s="34">
        <f t="shared" si="0"/>
        <v>1</v>
      </c>
      <c r="E9" s="62">
        <f>_xlfn.IFNA(VLOOKUP(B9,Werte!A:D,2,0),"")</f>
        <v>0</v>
      </c>
      <c r="F9" s="63" t="s">
        <v>61</v>
      </c>
      <c r="G9" s="62" t="s">
        <v>62</v>
      </c>
    </row>
    <row r="10" spans="1:15" ht="390" x14ac:dyDescent="0.25">
      <c r="A10" s="31">
        <v>6</v>
      </c>
      <c r="B10" s="32" t="s">
        <v>47</v>
      </c>
      <c r="C10" s="33" t="str">
        <f>IF(AND(ISTEXT(B10),ISTEXT(#REF!)),"-","!")</f>
        <v>!</v>
      </c>
      <c r="D10" s="34">
        <f t="shared" si="0"/>
        <v>1</v>
      </c>
      <c r="E10" s="62">
        <f>_xlfn.IFNA(VLOOKUP(B10,Werte!A:D,2,0),"")</f>
        <v>0</v>
      </c>
      <c r="F10" s="63"/>
      <c r="G10" s="62" t="s">
        <v>67</v>
      </c>
    </row>
    <row r="11" spans="1:15" ht="255" x14ac:dyDescent="0.25">
      <c r="A11" s="31">
        <v>7</v>
      </c>
      <c r="B11" s="32" t="s">
        <v>53</v>
      </c>
      <c r="C11" s="33" t="str">
        <f>IF(AND(ISTEXT(B11),ISTEXT(#REF!)),"-","!")</f>
        <v>!</v>
      </c>
      <c r="D11" s="34">
        <f t="shared" si="0"/>
        <v>1</v>
      </c>
      <c r="E11" s="62">
        <f>_xlfn.IFNA(VLOOKUP(B11,Werte!A:D,2,0),"")</f>
        <v>0</v>
      </c>
      <c r="F11" s="63"/>
      <c r="G11" s="62" t="s">
        <v>64</v>
      </c>
    </row>
    <row r="12" spans="1:15" ht="315" x14ac:dyDescent="0.25">
      <c r="A12" s="31">
        <v>8</v>
      </c>
      <c r="B12" s="32" t="s">
        <v>39</v>
      </c>
      <c r="C12" s="33" t="str">
        <f>IF(AND(ISTEXT(B12),ISTEXT(#REF!)),"-","!")</f>
        <v>!</v>
      </c>
      <c r="D12" s="34">
        <f t="shared" si="0"/>
        <v>1</v>
      </c>
      <c r="E12" s="62">
        <f>_xlfn.IFNA(VLOOKUP(B12,Werte!A:D,2,0),"")</f>
        <v>0</v>
      </c>
      <c r="F12" s="63"/>
      <c r="G12" s="62" t="s">
        <v>65</v>
      </c>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2" t="s">
        <v>14</v>
      </c>
      <c r="B1" s="102"/>
      <c r="C1" s="102"/>
      <c r="D1" s="102"/>
      <c r="F1" s="103"/>
      <c r="G1" s="103"/>
      <c r="H1" s="103"/>
      <c r="I1" s="103"/>
      <c r="J1" s="103"/>
      <c r="K1" s="103"/>
      <c r="L1" s="103"/>
      <c r="M1" s="103"/>
      <c r="N1" s="103"/>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103"/>
      <c r="G15" s="103"/>
      <c r="H15" s="103"/>
      <c r="I15" s="103"/>
      <c r="J15" s="103"/>
      <c r="K15" s="103"/>
      <c r="L15" s="103"/>
      <c r="M15" s="103"/>
      <c r="N15" s="103"/>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documentManagement/types"/>
    <ds:schemaRef ds:uri="2d9757f2-6830-472c-bf4d-b2936360fd4b"/>
    <ds:schemaRef ds:uri="http://schemas.microsoft.com/office/2006/metadata/properties"/>
    <ds:schemaRef ds:uri="http://www.w3.org/XML/1998/namespace"/>
    <ds:schemaRef ds:uri="http://schemas.microsoft.com/sharepoint/v3"/>
  </ds:schemaRefs>
</ds:datastoreItem>
</file>

<file path=customXml/itemProps2.xml><?xml version="1.0" encoding="utf-8"?>
<ds:datastoreItem xmlns:ds="http://schemas.openxmlformats.org/officeDocument/2006/customXml" ds:itemID="{A70FB555-7CF2-4A3B-9EDE-43544CF078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2025-09-10T12:30:59Z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SIP_Label_ad261ccb-6f89-4428-880e-b9a47d74b2ca_Enabled">
    <vt:lpwstr>true</vt:lpwstr>
  </property>
  <property fmtid="{D5CDD505-2E9C-101B-9397-08002B2CF9AE}" pid="4" name="MSIP_Label_ad261ccb-6f89-4428-880e-b9a47d74b2ca_SetDate">
    <vt:lpwstr>2025-06-28T13:38:21Z</vt:lpwstr>
  </property>
  <property fmtid="{D5CDD505-2E9C-101B-9397-08002B2CF9AE}" pid="5" name="MSIP_Label_ad261ccb-6f89-4428-880e-b9a47d74b2ca_Method">
    <vt:lpwstr>Standard</vt:lpwstr>
  </property>
  <property fmtid="{D5CDD505-2E9C-101B-9397-08002B2CF9AE}" pid="6" name="MSIP_Label_ad261ccb-6f89-4428-880e-b9a47d74b2ca_Name">
    <vt:lpwstr>ad261ccb-6f89-4428-880e-b9a47d74b2ca</vt:lpwstr>
  </property>
  <property fmtid="{D5CDD505-2E9C-101B-9397-08002B2CF9AE}" pid="7" name="MSIP_Label_ad261ccb-6f89-4428-880e-b9a47d74b2ca_SiteId">
    <vt:lpwstr>fd738606-95d6-4efd-906c-3373a88a6a6a</vt:lpwstr>
  </property>
  <property fmtid="{D5CDD505-2E9C-101B-9397-08002B2CF9AE}" pid="8" name="MSIP_Label_ad261ccb-6f89-4428-880e-b9a47d74b2ca_ActionId">
    <vt:lpwstr>5858cf7d-ba64-496b-8be6-7b7d56cde441</vt:lpwstr>
  </property>
  <property fmtid="{D5CDD505-2E9C-101B-9397-08002B2CF9AE}" pid="9" name="MSIP_Label_ad261ccb-6f89-4428-880e-b9a47d74b2ca_ContentBits">
    <vt:lpwstr>0</vt:lpwstr>
  </property>
  <property fmtid="{D5CDD505-2E9C-101B-9397-08002B2CF9AE}" pid="10" name="MSIP_Label_ad261ccb-6f89-4428-880e-b9a47d74b2ca_Tag">
    <vt:lpwstr>10, 3, 0, 1</vt:lpwstr>
  </property>
</Properties>
</file>