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ms-excel.person+xml" PartName="/xl/persons/perso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3074DAB6-3D03-4FDF-881F-C6D25D9572D6}" xr6:coauthVersionLast="47" xr6:coauthVersionMax="47" xr10:uidLastSave="{00000000-0000-0000-0000-000000000000}"/>
  <bookViews>
    <workbookView xWindow="286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<sst xmlns="http://schemas.openxmlformats.org/spreadsheetml/2006/main" count="176" uniqueCount="131">
  <si>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</si>
  <si>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</si>
  <si>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</si>
  <si>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</si>
  <si>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</si>
  <si>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</si>
  <si>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</si>
  <si>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</si>
  <si>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</si>
  <si>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</si>
  <si>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</si>
  <si>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</si>
  <si>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</si>
  <si>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</si>
  <si>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</si>
  <si>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</si>
  <si>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</si>
  <si>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</si>
  <si>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</si>
  <si>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</si>
  <si>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</si>
  <si>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</si>
  <si>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</si>
  <si>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</si>
  <si>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</si>
  <si>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</si>
  <si>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</si>
  <si>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</si>
  <si>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</si>
  <si>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</si>
  <si>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</si>
  <si>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</si>
  <si>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</si>
  <si>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</si>
  <si>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</si>
  <si>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</si>
  <si>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</si>
  <si>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</si>
  <si>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</si>
  <si>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</si>
  <si>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</si>
  <si>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</si>
  <si>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</si>
  <si>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</si>
  <si>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</si>
  <si>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</si>
  <si>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</si>
  <si>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</si>
  <si>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</si>
  <si>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</si>
  <si>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</si>
  <si>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</si>
  <si>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</si>
  <si>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</si>
  <si>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Verband</t>
  </si>
  <si>
    <t>Behörde</t>
  </si>
  <si>
    <t>EnBW AG</t>
  </si>
  <si>
    <t>Vor dem Hintergrund der Transformation des Energiesystems ist eine Reform der Netzentgeltsystematik Strom notwendig - unter Berücksichtigung von Bestandsschutzfragen und Übergangsfristen. Dennoch ist nicht vollständig klar, welche Ziele in welcher Priorität durch die Reform erreicht werden sollen. Je nachdem, ob zum Beispiel Systemdienlichkeit, Netzdienlichkeit, Kostenreflexivität oder das Erreichen der EE-Ausbauziele im Vordergrund stehen sollen, wären unterschiedliche Instrumente not-wendig. Ebenso ist diskussionswürdig, ob alle denkbaren Ziele sinnvollerweise durch die Netzentgeltreform verfolgt werden sollen oder ob es (kosteneffizientere) funktional äquivalente Alternativen gibt. Kostensenkung und regionale Steuerung wären zwei Beispiele, wie weiter unten erläutert wird. Grundsätzlich kommen wir zu folgenden Ergebnissen: 1. Eine Einbindung der Einspeiser mittels Einspeiseentgelte an der Finanzierung der Netzkosten lehnen wir ab. 2. Bei einer eventuellen Einführung bzw. Ausdehnung eines Baukostenzuschusses (BKZ) für Einspeiser kann es sich maximal um eine Alternative handeln und keinesfalls um eine Ergänzung. Als Einmalzah-lung wäre ein BKZ zudem eine verlässlichere Kalkulationsgrundlage als Einspeisenetzentgelte. 3. Eine volle Belastung der Speicher mit Stromnetzzentgelten würde den Zubau von Speicherkapazitäten weitgehend zum Erliegen bringen und Bestandsanlagen in die Unwirtschaftlichkeit treiben. Eine neue Netzentgeltsystematik sollte jedoch im Gegenteil dafür sorgen, dass die ökonomischen Anreize für den marktbasierten Zubau erhalten blieben und ein system- und netzdienlicher Einsatz der Speicherkapazitäten gefördert wird.</t>
  </si>
  <si>
    <t>- Ist Netzeinspeisung eine Form der Netznutzung, die mit Einspeiseentgelten an der Finanzierung der Netzkosten beteiligt werden sollte?</t>
  </si>
  <si>
    <t>Nein. So wie wir die Ambitionen der BNetzA im Zusammenhang mit AgNes verstehen (Kap. II und Kap. III) ist es das Ziel, Netzentgelte verursachergerecht zu allokieren und durch Netzentgelte eine Steuerungswirkung zu erzielen. Konventionelle Kraftwerke sind für die Stromerzeugung nur bei entsprechender Nach-frage bzw. entsprechendem Strompreis in Betrieb. Damit reagieren Kraftwerke auf Nachfrage und ver-ursachen diese nicht. Dem gegenüber produzieren EE-Kraftwerke (bis auf Biomasse) nur wenn der Energieträger ausreichend zur Verfügung steht (Wind, Sonne oder Laufwasser). D.h. im Umkehrschluss, dass sie bis auf Biomasse nicht gesteuert Strom produzieren können (nur eine Abregelung ist möglich). Somit lässt sich auch hier aus einer Beteiligung an den Netzkosten pro kWh keine Steuerungsfunktion erzielen. Der Vergleich mit Gasnetzentgelten ist nicht zielführend, da es beim Gas keine nennenswerte Erzeugung in Deutschland gibt und das Gasnetz auch nicht die Gleichzeitigkeit von Erzeugung und Verbrauch sicherstellen muss. Hier geschieht bereits genau das, was beim Strom ebenfalls passieren würde: Der Kostenanteil der Erzeuger und Händler wird auf den Gasendkundenpreis aufgeschlagen (Seite 25 bzw. Kapitel V/1 letzter Satz im ersten Absatz). Aus diesen Gründen lehnen wir eine Einbindung der Einspeiser an der Finanzierung der Netzkosten ab.</t>
  </si>
  <si>
    <t>Welche Auswirkungen auf den Strommarkt werden gesehen?</t>
  </si>
  <si>
    <t>Dieser Mechanismus hätte nur eine Umverteilung der Kosten zwischen Netzbetreiber und Stromerzeuger auf der Stromrechnung des Letztverbrauchers zur Folge und keine Senkung. Der Letztverbraucher spürt dadurch keine Entlastung und kann mit seinem Nachfrage-Verhalten keinen Einfluss auf die Kostenverteilung nehmen. Einspeiser werden die Einspeiseentgelte mit einpreisen. Dadurch erhöhen sich die Großhandelspreise. Die Einspeiseentgelte zahlen damit letztendlich auch die Letztverbraucher über höhere Großhandelspreise. Leistungs- oder Kapazitätspreise werden sich bei geförderten Anlagen (EEG) in höheren Gebotspreisen niederschlagen, da die Projektierer dies mit einpreisen müssen. Dies bedeutet höhere EE-Förderkosten. Der Ausbau disponibler Anlagen würde mit Einspeiseentgelten ebenfalls belastet und z.B. beim KWSG zu höheren Gebotspreisen führen. Bei der Einbindung ausschließlich „neuer“ Erzeugungsanlagen in erzeugungsabhängigen Netzentgelte haben „alte“ Anlagen einen der Höhe des Netzentgeltes entsprechenden Kostenvorteil (und dadurch eine entsprechend höhere Wirtschaftlichkeit). Bei der Einbindung von alten Erzeugungsanlagen in erzeugungsabhängige Netzentgelte gibt es voraussichtlich massive juristische Probleme (Bestandsschutz). Eine von der BNetzA gewollte einfache Einbindung ist hier deshalb aus administrativen und juristischen Erwägungen nicht umzusetzen (Kapitel II (4)). Daher lehnen wir diesen Ansatz ab.  Einspeiseentgelte erhöhen zudem den nationalen Großhandelspreis und hätten Auswirkungen innerhalb der EU auf den übernationalen Austausch. Im Ergebnis erfolgt – rein national betrachtet – also lediglich eine Transformation der Kosten von Netzkosten zu Energiekosten bzw. einem Anstieg der EEG-Fördersumme.</t>
  </si>
  <si>
    <t>- Wären Einspeiseentgelte auch ein geeignetes Instrument der Standortsteuerung?</t>
  </si>
  <si>
    <t>Nein. Bei Bestandsanlagen wird keine Lenkungswirkung erzielt und bei Neuanlagen wäre diese deutlich geringer als bei einem Baukostenzuschuss. Darüber hinaus wäre damit ein immens hoher administrativer Aufwand verbunden, was von der BNetzA nach eigener Aussage nicht gewollt ist (Kapitel II (4)). Außerdem ist die Standortentscheidung von vielen Faktoren abhängig. Daher ist gerade bei größeren Anlagen fraglich, ob Einspeiseentgelte eine sinnvolle geographische Lenkungswirkung im Sinne einer Netzdienlichkeit hätten. Um eine kostendämpfende Wirkung zu erzielen, müssten die Netzentgelte örtlich/zeitlich netzdienlich flexibilisiert werden. Die Ausgestaltung wäre allerdings auch hier höchst komplex und wäre mit erheblichen Eingriffen in den Strommarkt und entsprechenden Marktverzerrungen verbunden.</t>
  </si>
  <si>
    <t>- 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</si>
  <si>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Wir sehen in keinerlei Ausgestaltung eine wirksame Steuerungsfunktion dieser Art von Netzentgelten und lehnen diese daher ab.</t>
  </si>
  <si>
    <t>- An welchen Kosten sollten sich Einspeiser über Einspeiseentgelte beteiligen?</t>
  </si>
  <si>
    <t>- An bestimmten Kosten z. B. für Redispatch, Regelenergie und/ oder den Kosten für Verlustenergie?</t>
  </si>
  <si>
    <t>Nein. Einspeiser werden die Einspeiseentgelte mit einpreisen. Dadurch erhöhen sich die Großhandelspreise. Die Einspeiseentgelte zahlen damit letztendlich auch die Letztverbraucher über höhere Großhandelspreise. Leistungs- oder Kapazitätspreise werden sich bei geförderten Anlagen (EEG) in höheren Gebotspreisen niederschlagen, da die Projektierer dies mit einpreisen müssen. Der Ausbau disponibler Anlagen würde mit Einspeiseentgelten ebenfalls belastet und z.B. beim KWSG zu höheren Gebotspreisen führen.</t>
  </si>
  <si>
    <t>- An den Mehrkosten aus der EE-Integration, die z. B. durch den Mechanismus der Festlegung zur EE-Kostenwälzung festgestellt werden könnten?</t>
  </si>
  <si>
    <t>- Oder sollten sich Einspeiser wie Letztverbraucher über ein allgemeines Netzentgelt an der Finanzierung der Netzkosten uneingeschränkt beteiligen?</t>
  </si>
  <si>
    <t>Nein</t>
  </si>
  <si>
    <t>Einführungtext</t>
  </si>
  <si>
    <t>- Wären Baukostenzuschüsse eine geeignete Ergänzung oder eine sinnvolle Alternative der Beteiligung von Einspeisern an der Finanzierung der Netzkosten?</t>
  </si>
  <si>
    <t>- Welche Auswirkungen auf den Strommarkt werden gesehen?</t>
  </si>
  <si>
    <t xml:space="preserve">Aus betriebswirtschaftlicher Sicht bedeutet ein Baukostenzuschuss für den Netzanschluss eine Erhöhung der CAPEX und geht mit einer reduzierten Wirtschaftlichkeit des Projekts einher. Gerade in Zeiten steigender Baukosten mit parallel sinkenden Vergütungen (sei es direkt aus dem Markt oder indirekt über das EEG) werden dadurch Projekte unwirtschaftlich und nicht in den Bau gehen. Alternativ muss es entsprechend erhöhte nicht produktionsbasierte CFDs geben, damit die Steigerung der Baukosten auf-grund des Baukostenzuschusses für die Netze gegenfinanziert wird. Im Ergebnis werden die Kosten auf die Allgemeinheit mittels Steuern gewälzt. Die Auswirkung auf den Strommarkt sehen wir als gering an.  </t>
  </si>
  <si>
    <t>- Wären Baukostenzuschüsse auch ein geeignetes Instrument der Standortsteuerung?</t>
  </si>
  <si>
    <t>- Was wären geeignete Bemessungsgrundlagen für die Quantifizierung von Baukostenzuschüssen?</t>
  </si>
  <si>
    <t xml:space="preserve">Sollte es letztlich zu einer Einführung eines Baukostenzuschusses für Einspeiser kommen, so könnte sich dieser entlang des aktuellen Positionspapiers der Beschlusskammer 8 für BKZ bei Bezugslasten orientieren. Allerdings, und dies ist entscheidend, werden Einspeiser jedoch nur n-sicher, und nicht wie Bezugslasten n-1 sicher, angeschlossen. Infolgedessen fallen auch weniger Netzkosten an, so dass ein Rabatt von 50 % auf den Bezugs-BKZ gewährt werden sollte. Ausgehend von diesem Wert könnte dann eine regionale Differenzierung erwogen werden. Hierbei könnte für den Anschluss beim Übertragungsnetz auf die bereits bekannte Logik aus dem BNetzA-Positionspapier zurückgegriffen werden, allerdings mit umgedrehten Vorzeichen. D.h., der Zubau im netztechnischen Süden würde derzeit mit einem Abschlag gegenüber dem regulären BKZ einhergehen.   </t>
  </si>
  <si>
    <t>- Sollten Baukostenzuschüsse für Einspeiser in Anlehnung an die sogenannte EE-Kostenwälzung auf Netzgebiete beschränkt werden, in denen die Einspeisung der wesentliche Treiber für Netzausbaukosten ist?</t>
  </si>
  <si>
    <t>Sollte es letztlich zu einer Einführung eines Baukostenzuschusses für Einspeiser kommen, so könnte sich dieser entlang des aktuellen Positionspapiers der Beschlusskammer 8 für BKZ bei Bezugslasten orientieren. Allerdings, und dies ist entscheidend, werden Einspeiser jedoch nur n-sicher, und nicht wie Bezugslasten n-1 sicher, angeschlossen. Infolgedessen fallen auch weniger Netzkosten an, so dass ein Rabatt von 50 % auf den Bezugs-BKZ gewährt werden sollte. Ausgehend von diesem Wert könnte dann eine regionale Differenzierung erwogen werden. Hierbei könnte für den Anschluss beim Übertragungsnetz auf die bereits bekannte Logik aus dem BNetzA-Positionspapier zurückgegriffen werden, allerdings mit umgedrehten Vorzeichen. D.h., der Zubau im netztechnischen Süden würde mit einem Abschlag gegenüber dem regulären BKZ einhergehen.  In Ergänzung zur Einführung von Baukostenzuschüssen für den Netzanschluss sollten Elektrolyseure bevorzugt bzw. von Netzanschluss-Kosten befreit werden, die erzeugungsnah große Mengen Strom ver-brauchen.  Elektrolyseure spielen im Rahmen der Energiewende dabei eine besonders zentrale Rolle: Sie beziehen maßgeblich Strom aus Erneuerbaren und machen diese in Form von Wasserstoff speicherbar. Somit erleichtern Elektrolyseure die Marktintegration von Erneuerbaren Energien substanziell. Vor diesem Hintergrund ist es auch gerechtfertigt, Elektrolyseure bei der Beteiligung an der Netzkostentragung anders zu behandeln als andere Verbraucher und Technologien. In der Abwägung der beiden Hebel Standort und Fahrweise ist insbesondere die Verortung eines Elektrolyseurs von erheblicher Bedeutung für die Wirkung, die ein Elektrolyseur auf den Netzausbau und die Netzkosten hat. Ein Elektrolyseur, der so verortet ist und so betrieben wird, dass er keinen zusätzlichen Netzausbaubedarf verursacht (netz-neutral) oder sogar das Netz entlastet und Stromengpässe verhindert (netzdienlich), sollte deswegen auch in Zukunft von Netzentgelten befreit oder entlastet werden.</t>
  </si>
  <si>
    <t>Die Einführung eines verpflichtenden alleinigen Grundpreises ist abzulehnen. Über einen Grundpreis kann ein Teil der Netzkosten refinanziert werden, aber der Großteil der Netzkosten sollte über kapazitätsbasierte Alternativen erlöst werden, wie beispielsweise ein Kapazitätsentgelt. Damit erhält der Kunde einen Preisanreiz für die gewünschte Kapazität und kann sich gegeben diesem Preissignal seine „optimale“ Kapazität, unter Berücksichtigung von Opportunitäten auf anderen Märkten, wählen.</t>
  </si>
  <si>
    <t>- Die Nutzerstruktur gilt als ein wesentlicher Treiber der Netzkosten. Wäre eine Grundpreis-komponente ein Instrument, um die strukturbedingten Kosten besser zu reflektieren?</t>
  </si>
  <si>
    <t>Das Instrument einer alleinigen Grundpreiskomponente (GP) lehnen wir ab. Betrachtet man die Grundpreiskomponente isoliert bzw. lediglich in Kombination mit einem AP als Element, das über alle Anschlussnehmer mengenunabhängig gleichmäßig verteilt würde, so würden insbesondere kleine Verbräuche massiv benachteiligt werden. Zudem bliebe bei einem GP ein Flexibilitätssignal aus, Kund*innen würde sich nicht netzdienlicher oder auch systemdienlicher verhalten. Das Instrument einer Grundpreiskomponente (GP) kann also nicht isoliert, sondern muss im Zusammenspiel mit den Komponenten Kapazitätspreis (KP) und Arbeitspreis (AP) betrachtet werden. Kapazitätspreis (KP): Wir befürworten die Idee, eine kW-basierte Komponente wie einen Kapazitätspreis (KP) stärker zu betonen. Diese Preiskomponente beschreibt die Kosten der Netzdimensionierung. Kund*innen wählen ihre Anschlussgröße und können sich innerhalb dieser optimieren. Damit würde mehr Kostenreflexivität erreicht und netzdienliches Verhalten incentiviert. Für SLP-Kund*innen wäre hier als Vereinfachung auch ein pauschal gestaffelter Grundpreis ggf. geeignet. Grundpreis (GP): Der Grundpreis steht für die Kosten, die sich unabhängig von Verbrauchsverhalten und Netzanschlusskapazitäten ergeben (Gemeinkosten), wie z.B. die Länge und Topologie des Netzes. Der GP Könnte auch in einem Kapazitätspreis eingepreist werden. Arbeitspreis (AP): Der Arbeitspreis steht für den variablen Teil der Netzkosten, die von der entnommenen Arbeit abhängt (z.B. die der Verlustenergie). Bei geringer Relevanz könnten einzelne Preiskomponenten, die geringe Kostenblöcke abbilden, auch entfallen.</t>
  </si>
  <si>
    <t>- Wie kann bei der Einführung von Grundpreisen ein angemessenes Verhältnis zwischen Kostentragfähigkeit und Kostenreflexivität erreicht werden?</t>
  </si>
  <si>
    <t>Betrachtet man die Grundpreiskomponente isoliert bzw. lediglich in Kombination mit einem AP als Element, das über alle Anschlussnehmer mengenunabhängig gleichmäßig verteilt würde, so würden insbesondere kleine Verbräuche massiv benachteiligt werden. Zudem bliebe bei einem GP ein Flexibilitätssignal aus, Kund*innen würde sich nicht netzdienlicher oder auch systemdienlicher verhalten. Wie in dem vorhergehenden Abschnitt vorgeschlagen, sollte der GP daher nur die Kosten abbilden, die sich nicht auf die Leistungs- oder Kapazitätsinanspruchnahme beziehen. Für den SLP-Bereich wäre – wie dargestellt – eine pauschale Staffelung des GP denkbar. Hier könnte dann auf einen KP verzichtet werden. Hierfür spricht auch die Herausforderung wie beispielsweise ein Kapazitätspreis in Mehrfamilienhäusern umgesetzt werden soll.</t>
  </si>
  <si>
    <t>- Wird ein höherer Grundpreis für Eigenverbraucher und Prosumer als geeignetes Mittel angesehen, diese stärker an den Netzkosten zu beteiligen?</t>
  </si>
  <si>
    <t>Wie dargestellt, hat die reine Kombination von GP und AP keine Anreizwirkung. Eigenverbraucher und Prosumer würden zwar stärker an den Netzkosten beteiligt, sie würden sich aber nicht netzdienlicher verhalten – die Leistungsspitzen blieben dieselben und Flexibilitäten würden nicht netzdienlich angereizt werden. Das Potential, das Prosumer (mit Speicher) zur Verfügung hätten – wie die Verringerung der Jahreshöchstlast bzw. Entlastung des Netzes durch Einspeisung sowie das Einspeichern von überschüssigem EE-Strom – würde nicht genutzt. Mit einer stärkeren Kapazitätsbepreisung würde dagegen mit entsprechenden Anreizen durch die Netzentgeltsystematik das netzdienliche Potential von Prosumern gehoben werden und gleichzeitig eine faire Beteiligung an den Netzkosten sichergestellt.</t>
  </si>
  <si>
    <t>- Wird ein Kapazitätspreis als geeignete Alternative zu einem Leistungspreis gesehen, um die an-schlussbedingten Netzkosten zu reflektieren und das etwaige Flexibilitätshemmnis eines Leistungs-preises zu mildern?</t>
  </si>
  <si>
    <t>Kapazitätspreise können grundsätzlich eine Möglichkeit sein, netzdienliches Verhalten anzureizen. Im Gegensatz zu Leistungspreisen wird der Einsatz von Flexibilität belohnt, nicht nur für große Industriebe-triebe auch für Prosumer kann das ein geeignetes Modell sein. Kund*innen müssen dazu ihre Kapazität selbst im Vorfeld festlegen können. Dabei müssen sinnvolle Anpassungsstufen implementiert werden und mindestens auf jährlicher Basis angepasst werde können. Ggf. kann in einem weiteren Schritt auch über eine Flexibilisierung des Kapazitätspreises nachgedacht werden. Dies kann in Kombination mit weiteren Produkten (z.B. netzdienliches Zuschalten etc.) kombiniert werden. Die Nachteile von Leistungspreisen sind bereits hinlänglich bekannt. Es wäre sinnvoll, diesen für sämtliche Netzebenen durch einen KP zu ersetzen.</t>
  </si>
  <si>
    <t>- Nach welchen Maßstäben sollten Netzbetreiber die zur Absicherung eines Kapazitätspreises notwendige Pönale bemessen?</t>
  </si>
  <si>
    <t>Grundsätzlich müssen sich die Marktpartner im Rahmen der vertraglich vereinbarten Grenzen bewegen. Eine Überschreitung sollte daher auch mit entsprechenden Pönalen belegt werden. Dabei sollten zweckmäßige und zielführende Pönalen implementiert werden. Denkbar wäre auch eine Pönalisierung nur im Falle einer tatsächlichen Engpasssituation, dies würde aber einen Digitalisierungs- und Abwicklungsgrad im Verteilnetz erfordern, der heute nicht gegeben ist</t>
  </si>
  <si>
    <t>- Welche Herausforderung würden sich bei einer Einführung ergeben?</t>
  </si>
  <si>
    <t>Wenn Kund*innen leistungsgemessen sind oder im Falle der Prosumer ein intelligentes Messsystem haben, sollte die Umsetzung eines KP bis Ende 2028 operativ möglich sein. Eine Herausforderung ist sicherlich die aktuell noch fehlende Digitalisierung/ der schleppende Rollout der intelligenten Messsysteme. Hier wäre darauf zu achten, das Thema zügig weiter zu vereinfachen und insbesondere die Anwendungsfälle mit intelligenten Zählern auszustatten, die zur Netzdienlichkeit und Flexibilitätsbereitstellung beitragen können.</t>
  </si>
  <si>
    <t>- Welchen Grad der Dynamisierung von Netzentgelten sehen sie als sinnvoll an? Soll die Dynamisierung von Netzentgelten allein der verbesserten Nutzung vorhandener Netzkapazitäten dienen oder sollen sie auch eine Option sein, Anreize zur Vermeidung von zusätzlichem Netzausbau sein?</t>
  </si>
  <si>
    <t>Eine weitere Dynamisierung der Netzentgelte kann durchaus Berechtigung haben, sollte aber evolutionär, unter Berücksichtigung des Kosten-/Nutzenverhältnis erfolgen. In einem ersten Schritt könnte geprüft werden, ob das bereits heute vorhandene Modul 3 für § 14a EnWG-Kunden weiterentwickelt werden kann, um einerseits die starren Zeitfenster für das komplette Kalenderjahr netzdienlicher auszugestalten oder andererseits es auch für andere Kundengruppen auf freiwilliger Basis zu öffnen. Dabei muss aber Praktikabilität, Abwicklungsfreundlichkeit und Nachvollziehbarkeit berücksichtigt werden.</t>
  </si>
  <si>
    <t>- Welchen zeitlichen Vorlauf benötigen welche Akteure, um auf dynamische Netzentgelte zu reagieren?</t>
  </si>
  <si>
    <t xml:space="preserve">Für Vertriebe ist produktabhängig ein ausreichender zeitlicher Vorlauf (z.B. 10:00 Uhr vor der Day-ahead Auktion) zwingend notwendig, um eine tatsächliche Änderung des Nutzungsverhaltens zu bewirken. Das Preissignal sollte dabei auf alle Nutzergruppen wirken. Eine generelle Verpflichtung der Anschlussnehmer halten wir dabei nicht für sinnvoll. Die Regelungen sollten analog zu den Regelungen zum § 14a EnWG für die Anschlussnehmer freiwillig sein und entsprechende Anreize für die netzdienliche Flexibilitätsbereitstellung setzen. Netzbetreiber sollten zur Teilnahme verpflichtet werden. Grundvoraussetzung für dynamische Netzentgelte ist einerseits eine digitale Zählerinfrastruktur bei den Kund*innen. Damit dynamische Netzentgelte sinnvoll eingesetzt werden und Flexibilitätsbedarfe im Netz widerspiegeln können, müssen auf der anderen Seite die Netze ausreichend digitalisiert werden (bspw. durch die Digitalisierung der Ortsnetzstationen) und Netzzustände transparent sein.  </t>
  </si>
  <si>
    <t>- Sollten Ihrer Meinung nach die 866 Verteilernetzbetreiber weiterhin eigene Netzentgelte je Netz- und Umspannebene bilden – damit regionale, strukturelle Besonderheiten im Netzentgelt des jeweiligen Verteilernetzbetreibers sichtbar sind?</t>
  </si>
  <si>
    <t>Nein, es sollten bundeseinheitliche Verteilnetzentgelte eingeführt werden. Mit der Einführung der Um-lage der EE-bedingten Mehrkosten ist bereits der erste Schritt in Richtung einer Vereinheitlich getan worden. Mit der tatsächlichen Vereinheitlich der Entgelte sollte dieser Umlagetatbestand abgeschafft werden. Dies würde auch zu einer Verringerung der Tarifanomalien beitragen.Mit der Einführung bundeseinheitlicher Verteilnetzentgelte würde auch die politische Möglichkeit geschaffen gezielt Industrie und Mittelstand bei den Netzentgelten durch entsprechende Bundeszuschüsse in die jeweiligen Netzebenen, bspw. Hoch- und Mittelspannung, zu entlasten. Die derzeitige Option des Zuschusses zu den Übertragungsnetzentgelte kommt nur sehr begrenzt und regionale unterschiedlich bei den unteren Spannungsebenen an. Ohne bundeseinheitliche Verteilnetzentgelte besteht diese Option zur zielgenaueren Zuschussausgestaltung nicht. Einen konkreten Mehrwert für die Vertriebe bieten einheitliche Netzentgelte nicht. Daher darf deren Einführung auch nicht zu Lasten der Marktteilnehmer bezüglich der Kosten bei der Erhebung und Administration, der Umsetzungsgeschwindigkeit oder in Form zusätzlicher prozessualer Aufwände führen.</t>
  </si>
  <si>
    <t>- Wird die Kostenverantwortung der Netzbetreiber durch die Bildung eigener Netzentgelte gestärkt?</t>
  </si>
  <si>
    <t>Durch bundeseinheitliche Netzentgelte ergibt sich keine Veränderung geben über dem status-quo. Die Anreize ergeben sich für den Netzbetreiber aus dem regulatorischen Rahmen.</t>
  </si>
  <si>
    <t>- Wie schätzen Sie den administrativen Aufwand eines zu installierenden Ausgleichssystems ein? Wer sollte den Ausgleichsmechanismus durchführen? Wie hoch müsste ein Liquiditätspuffer eines Ausgleichsmechanismus sein?</t>
  </si>
  <si>
    <t>Die operative Umsetzung ist mit entsprechendem Vorlauf zu gewährleisten. Mit dem Gutachten von Consentec aus dem Jahr 2024 liegt bereits eine Skizze für die operative Umsetzung der Bundesnetzagentur vor. Würde die Einführung zeitnah angegangen, wäre auch eine Umsetzung bereits zum Jahr 2029 erreichbar. Für den Ausgleichsmechanismus kommen verschiedene Institutionen in Frage. Beispielsweise könnte der Zahlungsverkehr über die staatliche KfW abgewickelt werden. Aber auch andere Optionen wären denkbar.</t>
  </si>
  <si>
    <t>- Wie beurteilen Sie die Interdependenzen einheitlicher Netzentgelte mit dem Bestreben, regionale zeitlich dynamische Netzentgelte einzuführen?</t>
  </si>
  <si>
    <t>Mit der Schaffung bundeseinheitlicher VNB-Entgelte wäre eine einheitliche Kosten-Baseline für die dann dynamischen Netzentgelte geschaffen und stellt somit eine wichtige Grundlage dar.</t>
  </si>
  <si>
    <t>- Welche Chancen und Risiken sehen Sie als Marktakteur?</t>
  </si>
  <si>
    <t>Bundeseinheitliche NNE bieten heute für die Marktseite keinen großen Mehrwert mehr. Die Marktteilnehmer sind mit der zunehmenden Digitalisierung der Systeme mittlerweile in der Lage, die unterschiedlichen Netzentgelte in ihren Systemen abzubilden. Wichtig ist, dass die Struktur, nach der die NNE gebildet werden, klar und transparent ist. Mit bundeseinheitlichen Netzentgelten wäre dann auch eine einheitliche Baseline für eine Dynamisierung der Netzentgelte gesetzt. Die Anreizung von netzdienlicher Flexibilität würde somit in Deutschland, in Abhängigkeit der regionalen Netzsituation, einheitlich bepreist werden: Netzdienliche Flexibilität hätte damit, bei einer vergleichbaren Engpasssituation, auch einen gleichen Preisanreiz aufgrund der bundeseinheitlichen Netzentgelte.</t>
  </si>
  <si>
    <t>- Inwieweit ist davon auszugehen, dass einheitliche Verteilernetzentgelte den Konzessionswettbewerb schwächen?</t>
  </si>
  <si>
    <t>Nein. Im Rahmen des Konzessionswettbewerb sollte die Leistungsfähigkeit der Netzbetreiber im Vordergrund stehen und nicht zufälligere Netzgebietszuschnitte, die Auswirkungen auf die Netzentgelte haben. Zudem gibt es bereits mit der Einführung der Umlage der EE-bedingten Mehrkosten erhebliche Verschiebungen bei den Netzentgelten, so dass das Kriterium der Preisgünstigkeit, ungeachtet der grundsätzlichen Fragwürdigkeit, bereits heute nicht mehr die Netzkosten des jeweiligen Netzgebiets reflektiert.</t>
  </si>
  <si>
    <t>Eine volle Belastung der Speicher mit Stromnetzzentgelten würde den Zubau von Speicherkapazitäten weitgehend zum Erliegen bringen und Bestandsanlagen in die Unwirtschaftlichkeit treiben. Eine neue Netzentgeltsystematik sollte jedoch im Gegenteil dafür sorgen, dass die ökonomischen Anreize für den marktbasierten Zubau erhalten blieben und ein system- und netzdienlicher Einsatz der Speicherkapazitäten gefördert wird. Dafür sprechen viele Gründe: - Im Grundsatz verhalten sich Speicher komplementär zur Einspeisung aus volatilen erneuerbaren Produktionsanlagen. Bei hoher Einspeisung (geringes Strompreisniveau) speichern sie ein. Sie wirken somit negativen Strompreisen entgegen und können abhängig von der Fahrweise die Netzlast senken. Bei geringer Einspeisung (hohes Strompreisniveau) speisen sie aus. Sie tragen somit zur Bedarfsdeckung und zur Dämpfung von Strompreisspitzen bei und substituieren fossile Stromerzeugung. - Bei netzdienlichem Einsatz können sie den Netzausbaubedarf senken und helfen, Netzengpässe zu beseitigen und Redispatch-Bedarf zu verringern. - Generell tragen Speicher standortbezogen dazu bei, die Abregelung von erneuerbaren Energien zu verringern und die Kapazität der erneuerbaren Erzeugungsanlagen besser zu nutzen. -Großstromspeicher verfügen über das ganze Spektrum der Systemdienstleistungen sorgen so für Frequenz- sowie Spannungshaltung im Stromnetz. Sie ersetzen dadurch konventionelle, fossil betriebene Must-Run-Kapazitäten, verringern Kohlendioxid -Emissionen und entlasten Stromnetze. Diese Leistungen werden gesondert vergütet, setzen aber Investitionen in Anlagen voraus, die sich bereits marktlich auskömmlich finanzieren können. Die Vergütung für Systemdienstleistungen allein ist nicht ausreichend für die Errichtung und den Betrieb von Stromspeichern. - Durch ihre schnelle Regelbarkeit sind Speicher besonders geeignet, Lastschwankungen in Netz mit immer steiler werdenden Gradienten zu beherrschen. - Sie stellen gesicherte Leistung und Momentanreserve zur Verfügung. - Bei stetig abnehmender fossiler Erzeugung sorgen Speicher durch ihre hohe Flexibilität für Systemstabilität und Versorgungssicherheit. - Durch Schwarzstartfähigkeit können sie im Fall eines Blackouts einen essenziellen Beitrag zum Wiederaufbau der Netze leisten und die wirtschaftlichen Schäden einer Versorgungsunterbrechung begrenzen. - Sie erbringen ihre Leistungen im Betrieb ohne Kohlendioxid-Emissionen zu verursachen und leisten so einen wichtigen Beitrag zur Erreichung der Klimaziele. Eine neue Netzentgeltsystematik sollte eine system- bzw. netzdienliche Fahrweise fördern und die Stärken der Speicher hinsichtlich der Netze zum Tragen bringen. Sie darf den wirtschaftlichen Betrieb von Speichern nicht behindern und die nötigen Investitionen in neue Kapazitäten nicht erschweren. Eine volle Belastung der Stromspeicher mit Netzentgelten hätte eine prohibitive Wirkung für Speicherausbau und Bestandsanlagen. Zum Beispiel würde der Wert einer Batterie durch die Belastung mit Netzentgelten erheblich sinken (wir gehen von bis zu 80% aus). Das würde dazu führen, dass der Business Cases zahlreicher Batterien nicht mehr darstellen lässt. Schlussfolgerungen: - Im Sinne des Vertrauensschutzes und der Rechtssicherheit müssen die bereits heute geltenden gesetzlichen Befreiungen für bestehende Speicher nach § 118 Abs. 6 EnWG und Neuanlagen, die vor dem 4. August 2029 in Betrieb gehen, dauerhaft Bestand haben. Die Regelungen sollten auch für Anlagen gelten, die zum Stichtag über die erforderlichen Genehmigungen für Bau und Betrieb verfügen. - Bei einer netzdienlichen Fahrweise sollten Speicher vollständig von Netzentgelten befreit sein, ein-schließlich potenzieller Einspeiseentgelte, die wir kategorisch ablehnen. Nur auf diese Weise können Speicher den oben genannten Nutzen für System und Netz in vollem Umfang ausspielen. - Falls die Bundesnetzagentur erwägen sollte, überhaupt Netznutzungsentgelte auf den Betrieb von Stromspeichern zu erheben, könnte eine Dynamisierung der Netznutzungsentgelte grundsätzlich dazu geeignet sein, einen system- bzw. netzdienlichen Betrieb anreizen. Die genaue Umsetzung und ihre Bewertung hinsichtlich der Wirkungen auf Speicher ist dabei abhängig von der neuen grundsätzlichen Netzentgeltsystematik.  - Die Belastung des Betriebs von Großspeichern an lokalen Netzknoten durch die Erhebung von Netz-entgelten, sollte sich auf netzkritische Situationen beschränken. Voraussetzung hierfür ist die Messbar-keit des lokalen Netzknotens durch den jeweiligen Netzbetreiber. Die Zeitfenster, in denen diese Netz-entgelte erhoben werden, müssen den Speicherbetreibern durch die Netzbetreiber rechtzeitig, spätestens 10:00 Uhr vor der Day-ahead Auktion mitgeteilt werden. - Die Berechnung und Erhebung der vorgeschlagenen dynamischen Netzentgelte muss praxistauglich ausgestaltet sein. Die Rahmenbedingungen müssen klar definiert sein, so dass Datenaustausch, Ab-rechnungen usw. kosteneffizient und ohne zusätzliche personelle und organisatorische Ressourcen bewältigt werden können.Das heute geltende System der „atypischen Netznutzung“, bei der die Stromentnahme aus dem Netz, während der sog. Hochlastzeitfenster reduziert ist, ist überholt, weil die Hochlastzeitfenster für jedes Netzgebiet und jede Netzebene auf ein Jahr im Voraus für jede Jahreszeit festgelegt werden und somit die reale Netzsituation zu dem jeweiligen Zeitpunkt nicht wiedergeben können. Statische und fixe Zeitfenster für Betriebseinschränkungen sind generell nicht zu favorisieren. Ausschlaggebend muss die reale lokale Netzsituation sein.</t>
  </si>
  <si>
    <t>Einführungstext</t>
  </si>
  <si>
    <t>- Sie eine besondere Behandlung von Speichern in der Netzentgeltsystematik als gerechtfertigt an? Was sind die Gründe?</t>
  </si>
  <si>
    <t>Im Grundsatz werden Stromspeicher komplementär zur Produktion aus volatilen erneuerbaren Quellen eingesetzt. Sie speichern in der Regel bei hoher Produktion ein und geringer Produktion aus. Sie sind deshalb bei entsprechender Fahrweise dazu geeignet, die Netzlast zu verringern und zu verstetigen, das Preisniveau zu stabilisieren und den Netzausbaubedarf zu begrenzen. Sie verfügen über das ganze Spektrum von Systemdienstleistungen für die Netze und sorgen so für Systemstabilität und Versorgungssicherheit. Diese Leistungen werden heute gesondert vergütet, setzen aber Investitionen in Anlagen voraus, die sich bereits marktlich auskömmlich finanzieren. Ihre Schnelligkeit und ihre Flexibilität sorgen für den Ausgleich von Lastschwankungen im Netz bei steiler werdenden Gradienten. Bei stetig abnehmender fossiler Erzeugungsleistung stellen sie gesicherte Leistung und Momentanreserve zur Verfügung. Ihre Schwarzstartfähigkeit trägt bei einem Blackout zu einem schnellen Wiederaufbau der Netze und zu Begrenzung der wirtschaftlichen Schäden bei. Sie erbringen diese Leistungen im Betrieb ohne Kohlendioxid-Emissionen und dienen so dem Erreichen der Klimaziele. Zusammengefasst sind Stromspeicher von erheblicher systemischer Bedeutung für Systemstabilität und Versorgungssicherheit im Stromsystem. Im Gegensatz zu tatsächlichen Letztverbrauchern stellen sie die gespeicherte Energie im Bedarfsfall dem System wieder zur Verfügung.</t>
  </si>
  <si>
    <t>- Welche Rabattform kommt welchen Speichermodellen und Geschäftsfeldern entgegen?</t>
  </si>
  <si>
    <t>Im Sinne des Vertrauensschutzes müssen die bereits heute geltenden gesetzlichen Befreiungen
 für Speicher nach § 118 Abs. 6 EnWG dauerhaft Bestand haben. Bei einer netzdienlichen Fahrweise sollten Speicher vollständig von Netzentgelten befreit sein, einschließlich potenzieller Einspeiseentgelte. Nur auf diese Weise können Speicher den oben genannten Nutzen für System und Netz in vollem Umfang ausspielen. Falls die Bundesnetzagentur erwägen sollte, überhaupt Netznutzungsentgelte auf den Betrieb von Stromspeichern zu erheben, könnte darüber hinaus grundsätzlich eine Dynamisierung der Netznutzungsentgelte einen system- bzw. netzdienlichen Betrieb anreizen. Die genaue Umsetzung ist dabei abhängig von der neuen grundsätzlichen Netzentgeltsystematik. Die Belastung des Betriebs von Großspeichern an lokalen Netzknoten durch die Erhebung von Netzentgelten sollte sich ausschließlich auf netzkritische Situationen beschränken. Voraussetzung hierfür ist die Messbarkeit des lokalen Netzknotens durch den jeweiligen Netzbetreiber. Die Zeitfenster, in denen diese Netzentgelte erhoben werden, müssen den Speicherbetreibern durch die Netzbetreiber rechtzeitig, spätestens 10:00 Uhr vor der Day-ahead Auktion mitgeteilt werden. Die Berechnung und Erhebung der vorgeschlagenen dynamischen Netzentgelte muss praxistauglich ausgestaltet sein. Die Rahmenbedingungen müssen klar definiert sein, so dass Datenaustausch, Ab-rechnungen usw. kosteneffizient und ohne zusätzliche personelle und organisatorische Ressourcen bewältigt werden können. Statische und fixe Zeitfenster für Betriebseinschränkungen sind nicht zu favorisieren, da ein übermäßiger Einfluss auf die Ertragssituation der Speicher nicht auszuschließen ist. Ausschlaggebend ist die jeweilige aktuelle lokale Netzsituation.</t>
  </si>
  <si>
    <t>- Ist die Verbindung mit einem flexiblen Netzanschlussvertrag geeignet, eine netzneutrale Einbindung sicherzustellen?</t>
  </si>
  <si>
    <t>Das hängt von einer möglichen künftigen Ausgestaltung der flexiblen Netzanschlussverträge ab. Nach heutiger Ausgestaltung sind flexible Netzanschlussverträge nicht gut geeignet, eine netzneutrale Ein-bindung sicherzustellen, weil sie eine statische und unflexible Betrachtung der Netzsituation abbilden und die reale lokale Netzsituation nicht wiedergeben können. Dies kann im Zweifelsfall (z.B. hohe Netz-last an einem unvorhergesehenen Zeitpunkt bei gleichzeitiger Untersagung der Einspeicherung von Strom) kontraproduktiv wirken. Es fehlt zudem an Regelungen für eine Begrenzung der maximalen Betriebseinschränkungen, was zur Unwirtschaftlichkeit von Projekten führen kann. Das Instrument flexibler Netzanschlussvereinbarungen mit temporären Restriktionen für den Speicher-betrieb sollte auch bei einer Weiterentwicklung grundsätzlich optional gehandhabt werden. Zu bevorzugen sind Anreizsysteme, weil sie eine höhere Flexibilität im Speicherbetrieb gewährleisten und Investitionen in neue Speicherkapazitäten erleichtern.</t>
  </si>
  <si>
    <t>- Gibt es andere Vorschläge, wie ein geeignetes Netzentgeltregime für Speicher aussehen könnte?</t>
  </si>
  <si>
    <t>Grundsätzlich sind auch flexible Netzanschlussverträge vorstellbar. Nach heutiger Ausgestaltung sind flexible Netzanschlussverträge allerdings nicht gut geeignet, eine netzneutrale Einbindung sicherzustellen, weil sie eine statische und unflexible Betrachtung der Netzsituation abbilden und die reale lokale Netzsituation nicht wiedergeben können. Dies kann im Zweifelsfall (z.B. hohe Netzlast an einem unvorhergesehenen Zeitpunkt bei gleichzeitiger Untersagung der Einspeicherung von Strom) kontraproduktiv wirken. Es fehlt zudem an Regelungen für eine Begrenzung der maximalen Betriebseinschränkungen, was zur Unwirtschaftlichkeit von Projekten führen kann.</t>
  </si>
  <si>
    <t>- Wird die Zusammenfassung von Netzebenen als geeignete Lösung betrachtet?</t>
  </si>
  <si>
    <t>Die Zusammenfassung der Netz- und Umspannebenen in Kombination mit der geplanten Abschaffung der Regelung des § 19 Abs. 3 StromNEV ist zu befürworten. Für die Beseitigen der Tarifanomalien dürfte jedoch die Abschaffung der Umlage der EE-bedingten Mehrkosten und die Einführung bundeseinheitlicher Verteilnetzentgelte einen deutlichen größeren Beitrag leisten.</t>
  </si>
  <si>
    <t>In Kombination mit bundeseinheitlichen Verteilnetzentgelten sollte der heutige Kostenwälzungsmechanismus in seinen Grundfesten erhalten bleiben.</t>
  </si>
  <si>
    <t>- Erachten Sie es als notwendig, neben der EE-Wälzung oder einer eventuellen Einführung bundes-einheitlicher Netzentgelte, zusätzlich die bidirektionale Kostenwälzung umzusetzen?</t>
  </si>
  <si>
    <t>Nein, die Einführung halten wir nicht für zielführend.</t>
  </si>
  <si>
    <t>- Erachten Sie die Einführung einer bidirektionaler Kostenwälzung als praktikabel umsetzbar?</t>
  </si>
  <si>
    <t>Nein. Die Einführung einer bidirektionalen Kostenwälzung mit mehreren hundert Verteilnetzbetreibern wird mit Blick auf den Kaskadierungsprozess bei der Entgeltkalkulation nicht als praktikabel umsetzbar angesehen. Vielmehr wäre zu befürchten, dass es häufig, wenn nicht gar im Regelfall, zu nachträglichen Anpassungen an den vorläufigen Netzentgelten nach dem 15. Oktober kommen würde. Dies sollte jedoch nach Möglichkeit vermieden werden.</t>
  </si>
  <si>
    <t>An keinen. An dieser Stelle sei darauf hingewiesen, dass wir innerhalb unserer dezentralen Projekte (Wind an Land und Freiflächenphotovoltaik) bereits Maßnahmen durchführen und finanzieren, die dem Netzanschluss zuzuordnen sind. Bei Windenergie auf See werden 90 Prozent der Erlöse aus der zweiten Gebotskomponente, die von den bezuschlagten Entwicklern bzw. Betreibern zu leisten sind, für den Netzausbau verwendet. (§23 (1) 1. und (1a) 1. WindSeeG). Das entspricht für die Auktionen 2023 und 2024 einer Summe von rund 11,3 Milliarden Euro. Davon allein rund Euro von der EnBW für das Projekt „Dreekant“.</t>
  </si>
  <si>
    <t xml:space="preserve">Wir weisen darauf hin, dass aktuell bereits ein nicht zu vernachlässigender Investitionskosten (CAPEX)-Beitrag der EE-Projekte (exkl. Offshore) um Netzanschluss geleistet wird. Der Netzanschluss umfasst Umspannwerk und Kabeltrasse. Diese von den Projektierern getragenen Kosten liegen zwischen  und der CAPEX, sind aber individuell unterschiedlich. Für ein Umspannwerk mit 50 bis 100 MW (DC) einschließlich Hochspannungstrafo fallen zwischen  und  Millionen Euro an. Damit tragen diese dazu bei den Stromfluss von höheren Spannungsebenen auf niedrigere zu halten (und nicht umgekehrt, wie durch Kleinanlagen verursacht) und entsprechend Netz-schonend einzuspeisen. Dazu wenden sie nennenswerte Mittel bereits heute für ihre Netzanbindung auf.  Wir gehen davon aus, dass die Investition der Projektierer in Netzanbindung inkl. Einspeise-Umspannwerke und Kabeltrasse zu einer Beschleunigung gegenüber dem Ausbau durch die Netzbetreiber führt.  </t>
  </si>
  <si>
    <t>Einspeiseentgelte stellen kein begründbares Instrument für eine Kostenbeteiligung von Einspeisern dar. Daher kann es sich bei einer eventuellen Einführung des BKZ für Einspeiser maximal um eine Alternative handeln und keinesfalls um eine Ergänzung. Als Einmalzahlung wäre ein BKZ zudem eine verlässlichere Kalkulationsgrundlage als Einspeisenetzentgelte. In der Theorie sind Baukostenzuschüsse grundsätzlich geeignet, um Anreize zur Anschlussdimensionierung und zur Standortwahl zu gewährleisten. Sie können daher theoretisch einen Beitrag zur effizienteren Netzdimensionierung leisten und haben theoretisch eine Lenkungs- und Steuerungswirkung. Aus diesem Grund kann der BKZ für Einspeiser, im Gegensatz zu Einspeiseentgelten, eine erwägenswerte Option darstellen. Allerdings gilt es bei der Prüfung zu berücksichtigen, dass der BKZ nur ein Anreizmechanismus für die Standortwahl und die Anschlussdimensionierung ist. Für die einzelnen Erzeugungsarten gibt es bereits unterschiedlich starke Anreiz- bzw. Ausschlussmechanismen. Onshore: Dem Steuerungswunsch mittels BKZ steht bei Wind Onshore-Anlagen das Planungsrecht entgegen. Mit dem Windenergieflächenbedarfsgesetz (WindBG, § 1 Abs. 2) hat der Bund gesetzlich festgelegt, wie viel Fläche in jedem Bundesland für die Windenergienutzung auszuweisen ist.  Fällt eine Fläche aufgrund Unwirtschaftlichkeit eines hohen BKZs weg, sinkt der realisierte Ausbau, da keine alternative Fläche zur Verfügung steht. D.h., ein BKZ kann dazu führen, dass der benötigte Ausbau nicht erreicht wird, da Projekte unwirtschaftlich werden (bzw. die aufgrund des BKZ erhöhten Baukosten zu höheren Gebotspreisen führen, die über Steuermittel finanziert werden). Daher sehen wir für Onshore keinen Anreizmechanismus aus dem BKZ, sondern nur eine Erhöhung der CAPEX, die das jeweilige Projekt zu tragen hat, ohne Einfluss auf den BKZ nehmen zu können. PV: Bei PV-Anlagen müssen die Kommunen dem Bebauungsplan zustimmen und sind führend bei der Ausweisung von möglichen Standorten. Im Vergleich zu Onshore kann für das einzelne Projekt mehr Gestaltungsspielraum bestehen, sofern die Kommunen kooperativ sind. Im Zweifel kann jedoch auch hier am idealen Netzanschlusspunkt kein PV-Park errichtet werden, wenn die Kommune dies nicht will. Daher sehen wir für PV einen sehr beschränkten Anreizmechanismus aus dem BKZ in Abhängigkeit der Kooperationswilligkeit der Kommune. Im Wesentlichen wird es auch hier zu einer Erhöhung der CAPEX kommen, die das jeweilige Projekt zu tragen hat. Nur die wenigsten Projekte werden in der Lage sein, auf die Höhe des BKZ Einfluss nehmen zu können. Offshore: Aufgrund der Flächenversteigerung durch die BNetzA basierend auf dem Flächenentwicklungsplan des BSH sehen wir hier keinerlei Anpassungsmöglichkeiten für den Projektierer. Ein potenzieller BKZ wäre somit eine reine CAPEX-Erhöhung ohne Steuerungsfunktion. Bei Windenergie auf See werden 90 Prozent der Erlöse aus der zweiten Gebotskomponente, die von den bezuschlagten Entwicklern bzw. Betreibern zu leisten sind, für den Netzausbau verwendet. (§23 (1) 1. und (1a) 1. WindSeeG). Das entspricht für die Auktionen 2023 und 2024 einer Summe von rund 11,3 Milliarden Euro. Davon allein rund Euro von der EnBW für das Projekt „Dreekant“. Disponible Leistung: Neue disponible Anlagen sind netzwirksam und systemdienlich. Außerdem benötigen sie zur Realisierung bereits bei den aktuellen Gegebenheiten staatliche Förderung (KWSG). Verfügbare neue Flächen für disponible Leistung müssen von den lokalen Kommunen ausgewiesen werden (ähnlich PV-Anlagen). Somit ist auch hier der Energieerzeuger weiteren Einflüssen ausgesetzt und die Baukostenzuschüsse sind eine reine CAPEX-Erhöhung, die zu einer Erhöhung des Förderbedarfs führen und auf die die wenigsten Projekte Einfluss nehmen können. Speicher: System- und netzdienlich betriebene Speicher haben das Potenzial, den Netzausbaubedarf zu senken, Netzengpässe zu beseitigen und Redispatch-Bedarf zu verringern. Sie verstetigen die Strompreise und sorgen in Kombination mit EE-Anlagen („co-located“) für eine bedarfsgerechtere Einspeisung. Daneben gelten die Ausführungen zur Disponiblen Leistung auch hier.  Das Ziel einer gezielten Ansiedlung durch regional differenzierte BKZ wird bei Pumpspeichern grundsätzlich nicht erreicht, weil hier in erster Linie geographische und naturschutzfachliche Kriterien eine Rolle spielen (Fallhöhe, keine Schutzgebiete, keine Siedlungsgebiete, keine sonstigen Infrastrukturen etc.). Auch bei Batterie-elektrischen Speicher-systemen (BESS) spielen Standortfaktoren wie Baurecht, die Kombination mit EE-Erzeugungsanlagen, die räumliche Nähe zu Umspannwerken etc. eine erhebliche Rolle, so dass die Steuerungswirkung von BKZ bezweifelt werden muss.</t>
  </si>
  <si>
    <t>Einspeiseentgelte stellen kein begründbares Instrument für eine Kostenbeteiligung von Einspeisern dar. Daher kann es sich bei einer eventuellen Einführung des BKZ für Einspeiser maximal um eine Alternative handeln und keinesfalls um eine Ergänzung. Als Einmalzahlung wäre ein BKZ zudem eine verlässlichere Kalkulationsgrundlage als Einspeisenetzentgelte. In der Theorie sind Baukostenzuschüsse grundsätzlich geeignet, um Anreize zur Anschlussdimensionierung und zur Standortwahl zu gewährleisten. Sie können daher theoretisch einen Beitrag zur effizienteren Netzdimensionierung leisten und haben theoretisch eine Lenkungs- und Steuerungswirkung. Aus diesem Grund kann der BKZ für Einspeiser, im Gegensatz zu Einspeiseentgelten, eine erwägenswerte Option darstellen. Allerdings gilt es bei der Prüfung zu berücksichtigen, dass der BKZ nur ein Anreizmechanismus für die Standortwahl und die Anschlussdimensionierung ist. Für die einzelnen Erzeugungsarten gibt es bereits unterschiedlich starke Anreiz- bzw. Ausschlussmechanismen. Onshore: Dem Steuerungswunsch mittels BKZ steht bei Wind Onshore-Anlagen das Planungsrecht entgegen. Mit dem Windenergieflächenbedarfsgesetz (WindBG, § 1 Abs. 2) hat der Bund gesetzlich festgelegt, wie viel Fläche in jedem Bundesland für die Windenergienutzung auszuweisen ist.  Fällt eine Fläche aufgrund Unwirtschaftlichkeit eines hohen BKZs weg, sinkt der realisierte Ausbau, da keine alternative Fläche zur Verfügung steht. D.h., ein BKZ kann dazu führen, dass der benötigte Ausbau nicht erreicht wird, da Projekte unwirtschaftlich werden (bzw. die aufgrund des BKZ erhöhten Baukosten zu höheren Gebotspreisen führen, die über Steuermittel finanziert werden). Daher sehen wir für Onshore keinen Anreizmechanismus aus dem BKZ, sondern nur eine Erhöhung der CAPEX, die das jeweilige Projekt zu tragen hat, ohne Einfluss auf den BKZ nehmen zu können. PV: Bei PV-Anlagen müssen die Kommunen dem Bebauungsplan zustimmen und sind führend bei der Ausweisung von möglichen Standorten. Im Vergleich zu Onshore kann für das einzelne Projekt mehr Gestaltungsspielraum bestehen, sofern die Kommunen kooperativ sind. Im Zweifel kann jedoch auch hier am idealen Netzanschlusspunkt kein PV-Park errichtet werden, wenn die Kommune dies nicht will. Daher sehen wir für PV einen sehr beschränkten Anreizmechanismus aus dem BKZ in Abhängigkeit der Kooperationswilligkeit der Kommune. Im Wesentlichen wird es auch hier zu einer Erhöhung der CAPEX kommen, die das jeweilige Projekt zu tragen hat. Nur die wenigsten Projekte werden in der Lage sein, auf die Höhe des BKZ Einfluss nehmen zu können. Offshore: Aufgrund der Flächenversteigerung durch die BNetzA basierend auf dem Flächenentwicklungsplan des BSH sehen wir hier keinerlei Anpassungsmöglichkeiten für den Projektierer. Ein potenzieller BKZ wäre somit eine reine CAPEX-Erhöhung ohne Steuerungsfunktion. Bei Windenergie auf See werden 90 Prozent der Erlöse aus der zweiten Gebotskomponente, die von den bezuschlagten Entwicklern bzw. Betreibern zu leisten sind, für den Netzausbau verwendet. (§23 (1) 1. und (1a) 1. WindSeeG). Das entspricht für die Auktionen 2023 und 2024 einer Summe von rund 11,3 Milliarden Euro. Davon allein rund  Euro von der EnBW für das Projekt „Dreekant“. Disponible Leistung: Neue disponible Anlagen sind netzwirksam und systemdienlich. Außerdem benötigen sie zur Realisierung bereits bei den aktuellen Gegebenheiten staatliche Förderung (KWSG). Verfügbare neue Flächen für disponible Leistung müssen von den lokalen Kommunen ausgewiesen werden (ähnlich PV-Anlagen). Somit ist auch hier der Energieerzeuger weiteren Einflüssen ausgesetzt und die Baukostenzuschüsse sind eine reine CAPEX-Erhöhung, die zu einer Erhöhung des Förderbedarfs führen und auf die die wenigsten Projekte Einfluss nehmen können. Speicher: System- und netzdienlich betriebene Speicher haben das Potenzial, den Netzausbaubedarf zu senken, Netzengpässe zu beseitigen und Redispatch-Bedarf zu verringern. Sie verstetigen die Strompreise und sorgen in Kombination mit EE-Anlagen („co-located“) für eine bedarfsgerechtere Einspeisung. Daneben gelten die Ausführungen zur Disponiblen Leistung auch hier.  Das Ziel einer gezielten Ansiedlung durch regional differenzierte BKZ wird bei Pumpspeichern grundsätzlich nicht erreicht, weil hier in erster Linie geographische und naturschutzfachliche Kriterien eine Rolle spielen (Fallhöhe, keine Schutzgebiete, keine Siedlungsgebiete, keine sonstigen Infrastrukturen etc.). Auch bei Batterie-elektrischen Speicher-systemen (BESS) spielen Standortfaktoren wie Baurecht, die Kombination mit EE-Erzeugungsanlagen, die räumliche Nähe zu Umspannwerken etc. eine erhebliche Rolle, so dass die Steuerungswirkung von BKZ bezweifelt werden muss.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</si>
</sst>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1" fillId="0" borderId="0" xfId="0" applyFont="1" applyBorder="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12" Target="persons/person.xml" Type="http://schemas.microsoft.com/office/2017/10/relationships/perso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8" t="s">
        <v>0</v>
      </c>
      <c r="B1" s="79"/>
      <c r="C1" s="79"/>
      <c r="D1" s="80"/>
    </row>
    <row r="2" spans="1:5" x14ac:dyDescent="0.25">
      <c r="A2" s="88"/>
      <c r="B2" s="89"/>
      <c r="C2" s="89"/>
      <c r="D2" s="90"/>
    </row>
    <row r="3" spans="1:5" ht="16.5" x14ac:dyDescent="0.25">
      <c r="A3" s="91" t="s">
        <v>1</v>
      </c>
      <c r="B3" s="92"/>
      <c r="C3" s="35"/>
      <c r="D3" s="36"/>
    </row>
    <row r="4" spans="1:5" ht="16.5" x14ac:dyDescent="0.25">
      <c r="A4" s="37"/>
      <c r="B4" s="38"/>
      <c r="C4" s="38"/>
      <c r="D4" s="39"/>
    </row>
    <row r="5" spans="1:5" ht="16.5" x14ac:dyDescent="0.25">
      <c r="A5" s="40" t="s">
        <v>2</v>
      </c>
      <c r="B5" s="41"/>
      <c r="C5" s="41"/>
      <c r="D5" s="42"/>
    </row>
    <row r="6" spans="1:5" ht="34.5" customHeight="1" x14ac:dyDescent="0.25">
      <c r="A6" s="95" t="s">
        <v>3</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40" t="s">
        <v>4</v>
      </c>
      <c r="B10" s="41"/>
      <c r="C10" s="41"/>
      <c r="D10" s="42"/>
    </row>
    <row r="11" spans="1:5" ht="15.75" customHeight="1" x14ac:dyDescent="0.25">
      <c r="A11" s="37"/>
      <c r="B11" s="43"/>
      <c r="C11" s="43"/>
      <c r="D11" s="39"/>
    </row>
    <row r="12" spans="1:5" ht="15.75" x14ac:dyDescent="0.25">
      <c r="A12" s="86" t="s">
        <v>5</v>
      </c>
      <c r="B12" s="87"/>
      <c r="C12" s="84" t="s">
        <v>56</v>
      </c>
      <c r="D12" s="85"/>
      <c r="E12" s="5"/>
    </row>
    <row r="13" spans="1:5" ht="15.75" x14ac:dyDescent="0.25">
      <c r="A13" s="44"/>
      <c r="B13" s="43"/>
      <c r="C13" s="45" t="s">
        <v>6</v>
      </c>
      <c r="D13" s="46" t="s">
        <v>44</v>
      </c>
      <c r="E13" s="5"/>
    </row>
    <row r="14" spans="1:5" ht="15.75" x14ac:dyDescent="0.25">
      <c r="A14" s="47"/>
      <c r="B14" s="43" t="s">
        <v>7</v>
      </c>
      <c r="C14" s="48"/>
      <c r="D14" s="49"/>
      <c r="E14" s="5"/>
    </row>
    <row r="15" spans="1:5" ht="15.75" x14ac:dyDescent="0.25">
      <c r="A15" s="50" t="s">
        <v>8</v>
      </c>
      <c r="B15" s="51"/>
      <c r="C15" s="52" t="s">
        <v>9</v>
      </c>
      <c r="D15" s="53"/>
      <c r="E15" s="5"/>
    </row>
    <row r="16" spans="1:5" ht="15.75" x14ac:dyDescent="0.25">
      <c r="A16" s="50" t="s">
        <v>10</v>
      </c>
      <c r="B16" s="51"/>
      <c r="C16" s="54"/>
      <c r="D16" s="55"/>
      <c r="E16" s="5"/>
    </row>
    <row r="17" spans="1:5" ht="15.75" x14ac:dyDescent="0.25">
      <c r="A17" s="50" t="s">
        <v>11</v>
      </c>
      <c r="B17" s="56"/>
      <c r="C17" s="52" t="s">
        <v>12</v>
      </c>
      <c r="D17" s="53"/>
      <c r="E17" s="5"/>
    </row>
    <row r="18" spans="1:5" ht="15.75" customHeight="1" x14ac:dyDescent="0.25">
      <c r="A18" s="57"/>
      <c r="B18" s="93" t="s">
        <v>13</v>
      </c>
      <c r="C18" s="93"/>
      <c r="D18" s="94"/>
      <c r="E18" s="5"/>
    </row>
    <row r="19" spans="1:5" ht="19.5" customHeight="1" x14ac:dyDescent="0.25">
      <c r="A19" s="58"/>
      <c r="B19" s="93"/>
      <c r="C19" s="93"/>
      <c r="D19" s="94"/>
      <c r="E19" s="5"/>
    </row>
    <row r="20" spans="1:5" ht="24.95" customHeight="1" thickBot="1" x14ac:dyDescent="0.3">
      <c r="A20" s="81" t="s">
        <v>14</v>
      </c>
      <c r="B20" s="82"/>
      <c r="C20" s="82"/>
      <c r="D20" s="8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19" activePane="bottomLeft" state="frozen"/>
      <selection pane="bottomLeft" activeCell="G18" sqref="G18"/>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70" width="11.42578125"/>
    <col min="9" max="14" style="67" width="11.42578125"/>
    <col min="15" max="15" style="75" width="11.42578125"/>
    <col min="16" max="16384" style="5" width="11.42578125"/>
  </cols>
  <sheetData>
    <row r="1" spans="1:15" ht="44.25" customHeight="1" thickBot="1" x14ac:dyDescent="0.3">
      <c r="A1" s="98" t="s">
        <v>15</v>
      </c>
      <c r="B1" s="99"/>
      <c r="C1" s="99"/>
      <c r="D1" s="99"/>
      <c r="E1" s="99"/>
      <c r="F1" s="99"/>
      <c r="G1" s="100"/>
      <c r="H1" s="73"/>
      <c r="I1" s="73"/>
      <c r="J1" s="73"/>
      <c r="K1" s="73"/>
      <c r="L1" s="73"/>
      <c r="M1" s="73"/>
      <c r="N1" s="73"/>
      <c r="O1" s="74"/>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71"/>
      <c r="I3" s="68"/>
      <c r="J3" s="68"/>
      <c r="K3" s="68"/>
      <c r="L3" s="68"/>
      <c r="M3" s="68"/>
      <c r="N3" s="68"/>
      <c r="O3" s="76"/>
    </row>
    <row r="4" spans="1:15" s="2" customFormat="1" ht="38.25" customHeight="1" x14ac:dyDescent="0.25">
      <c r="A4" s="59" t="s">
        <v>16</v>
      </c>
      <c r="B4" s="60" t="s">
        <v>17</v>
      </c>
      <c r="C4" s="61" t="s">
        <v>18</v>
      </c>
      <c r="D4" s="60" t="s">
        <v>19</v>
      </c>
      <c r="E4" s="60" t="s">
        <v>20</v>
      </c>
      <c r="F4" s="60" t="s">
        <v>21</v>
      </c>
      <c r="G4" s="59" t="s">
        <v>22</v>
      </c>
      <c r="H4" s="72"/>
      <c r="I4" s="69"/>
      <c r="J4" s="69"/>
      <c r="K4" s="69"/>
      <c r="L4" s="69"/>
      <c r="M4" s="69"/>
      <c r="N4" s="69"/>
      <c r="O4" s="77"/>
    </row>
    <row r="5" spans="1:15" ht="21" customHeight="1" x14ac:dyDescent="0.25">
      <c r="A5" s="31">
        <v>1</v>
      </c>
      <c r="B5" s="32" t="s">
        <v>26</v>
      </c>
      <c r="C5" s="33" t="str">
        <f>IF(AND(ISTEXT(B5),ISTEXT(#REF!)),"-","!")</f>
        <v>!</v>
      </c>
      <c r="D5" s="34">
        <f>IF(CONCATENATE(E5&amp;F5&amp;G5)="",0,1)</f>
        <v>1</v>
      </c>
      <c r="E5" s="62">
        <f>_xlfn.IFNA(VLOOKUP(B5,Werte!A:D,2,0),"")</f>
        <v>0</v>
      </c>
      <c r="F5" s="63"/>
      <c r="G5" s="6" t="s">
        <v>57</v>
      </c>
    </row>
    <row r="6" spans="1:15" ht="225" x14ac:dyDescent="0.25">
      <c r="A6" s="31">
        <v>2</v>
      </c>
      <c r="B6" s="32" t="s">
        <v>29</v>
      </c>
      <c r="C6" s="33" t="str">
        <f>IF(AND(ISTEXT(B6),ISTEXT(#REF!)),"-","!")</f>
        <v>!</v>
      </c>
      <c r="D6" s="34">
        <f t="shared" ref="D6:D69" si="0">IF(CONCATENATE(E6&amp;F6&amp;G6)="",0,1)</f>
        <v>1</v>
      </c>
      <c r="E6" s="62">
        <f>_xlfn.IFNA(VLOOKUP(B6,Werte!A:D,2,0),"")</f>
        <v>0</v>
      </c>
      <c r="F6" s="63" t="s">
        <v>58</v>
      </c>
      <c r="G6" s="62" t="s">
        <v>59</v>
      </c>
    </row>
    <row r="7" spans="1:15" ht="285" x14ac:dyDescent="0.25">
      <c r="A7" s="31">
        <v>3</v>
      </c>
      <c r="B7" s="32" t="s">
        <v>29</v>
      </c>
      <c r="C7" s="33" t="str">
        <f>IF(AND(ISTEXT(B7),ISTEXT(#REF!)),"-","!")</f>
        <v>!</v>
      </c>
      <c r="D7" s="34">
        <f t="shared" si="0"/>
        <v>1</v>
      </c>
      <c r="E7" s="62">
        <f>_xlfn.IFNA(VLOOKUP(B7,Werte!A:D,2,0),"")</f>
        <v>0</v>
      </c>
      <c r="F7" s="63" t="s">
        <v>60</v>
      </c>
      <c r="G7" s="62" t="s">
        <v>61</v>
      </c>
    </row>
    <row r="8" spans="1:15" ht="135" x14ac:dyDescent="0.25">
      <c r="A8" s="31">
        <v>4</v>
      </c>
      <c r="B8" s="32" t="s">
        <v>30</v>
      </c>
      <c r="C8" s="33" t="str">
        <f>IF(AND(ISTEXT(B8),ISTEXT(#REF!)),"-","!")</f>
        <v>!</v>
      </c>
      <c r="D8" s="34">
        <f t="shared" si="0"/>
        <v>1</v>
      </c>
      <c r="E8" s="62">
        <f>_xlfn.IFNA(VLOOKUP(B8,Werte!A:D,2,0),"")</f>
        <v>0</v>
      </c>
      <c r="F8" s="63" t="s">
        <v>62</v>
      </c>
      <c r="G8" s="62" t="s">
        <v>63</v>
      </c>
    </row>
    <row r="9" spans="1:15" ht="45" x14ac:dyDescent="0.25">
      <c r="A9" s="31">
        <v>5</v>
      </c>
      <c r="B9" s="32" t="s">
        <v>30</v>
      </c>
      <c r="C9" s="33" t="str">
        <f>IF(AND(ISTEXT(B9),ISTEXT(#REF!)),"-","!")</f>
        <v>!</v>
      </c>
      <c r="D9" s="34">
        <f t="shared" si="0"/>
        <v>1</v>
      </c>
      <c r="E9" s="62">
        <f>_xlfn.IFNA(VLOOKUP(B9,Werte!A:D,2,0),"")</f>
        <v>0</v>
      </c>
      <c r="F9" s="63" t="s">
        <v>64</v>
      </c>
      <c r="G9" s="62" t="s">
        <v>65</v>
      </c>
    </row>
    <row r="10" spans="1:15" ht="105" x14ac:dyDescent="0.25">
      <c r="A10" s="31">
        <v>6</v>
      </c>
      <c r="B10" s="32" t="s">
        <v>30</v>
      </c>
      <c r="C10" s="33" t="str">
        <f>IF(AND(ISTEXT(B10),ISTEXT(#REF!)),"-","!")</f>
        <v>!</v>
      </c>
      <c r="D10" s="34">
        <f t="shared" si="0"/>
        <v>1</v>
      </c>
      <c r="E10" s="62">
        <f>_xlfn.IFNA(VLOOKUP(B10,Werte!A:D,2,0),"")</f>
        <v>0</v>
      </c>
      <c r="F10" s="63" t="s">
        <v>66</v>
      </c>
      <c r="G10" s="62" t="s">
        <v>127</v>
      </c>
    </row>
    <row r="11" spans="1:15" ht="90" x14ac:dyDescent="0.25">
      <c r="A11" s="31">
        <v>7</v>
      </c>
      <c r="B11" s="32" t="s">
        <v>30</v>
      </c>
      <c r="C11" s="33" t="str">
        <f>IF(AND(ISTEXT(B11),ISTEXT(#REF!)),"-","!")</f>
        <v>!</v>
      </c>
      <c r="D11" s="34">
        <f t="shared" si="0"/>
        <v>1</v>
      </c>
      <c r="E11" s="62">
        <f>_xlfn.IFNA(VLOOKUP(B11,Werte!A:D,2,0),"")</f>
        <v>0</v>
      </c>
      <c r="F11" s="63" t="s">
        <v>67</v>
      </c>
      <c r="G11" s="62" t="s">
        <v>68</v>
      </c>
    </row>
    <row r="12" spans="1:15" ht="90" x14ac:dyDescent="0.25">
      <c r="A12" s="31">
        <v>8</v>
      </c>
      <c r="B12" s="32" t="s">
        <v>30</v>
      </c>
      <c r="C12" s="33" t="str">
        <f>IF(AND(ISTEXT(B12),ISTEXT(#REF!)),"-","!")</f>
        <v>!</v>
      </c>
      <c r="D12" s="34">
        <f t="shared" si="0"/>
        <v>1</v>
      </c>
      <c r="E12" s="62">
        <f>_xlfn.IFNA(VLOOKUP(B12,Werte!A:D,2,0),"")</f>
        <v>0</v>
      </c>
      <c r="F12" s="63" t="s">
        <v>69</v>
      </c>
      <c r="G12" s="62" t="s">
        <v>68</v>
      </c>
    </row>
    <row r="13" spans="1:15" ht="30" x14ac:dyDescent="0.25">
      <c r="A13" s="31">
        <v>9</v>
      </c>
      <c r="B13" s="32" t="s">
        <v>30</v>
      </c>
      <c r="C13" s="33" t="str">
        <f>IF(AND(ISTEXT(B13),ISTEXT(#REF!)),"-","!")</f>
        <v>!</v>
      </c>
      <c r="D13" s="34">
        <f t="shared" si="0"/>
        <v>1</v>
      </c>
      <c r="E13" s="62">
        <f>_xlfn.IFNA(VLOOKUP(B13,Werte!A:D,2,0),"")</f>
        <v>0</v>
      </c>
      <c r="F13" s="63" t="s">
        <v>70</v>
      </c>
      <c r="G13" s="62" t="s">
        <v>71</v>
      </c>
    </row>
    <row r="14" spans="1:15" ht="165" x14ac:dyDescent="0.25">
      <c r="A14" s="31">
        <v>10</v>
      </c>
      <c r="B14" s="32" t="s">
        <v>31</v>
      </c>
      <c r="C14" s="33" t="str">
        <f>IF(AND(ISTEXT(B14),ISTEXT(#REF!)),"-","!")</f>
        <v>!</v>
      </c>
      <c r="D14" s="34">
        <f t="shared" si="0"/>
        <v>1</v>
      </c>
      <c r="E14" s="62">
        <f>_xlfn.IFNA(VLOOKUP(B14,Werte!A:D,2,0),"")</f>
        <v>0</v>
      </c>
      <c r="F14" s="63" t="s">
        <v>72</v>
      </c>
      <c r="G14" s="62" t="s">
        <v>128</v>
      </c>
    </row>
    <row r="15" spans="1:15" ht="409.5" x14ac:dyDescent="0.25">
      <c r="A15" s="31">
        <v>11</v>
      </c>
      <c r="B15" s="32" t="s">
        <v>31</v>
      </c>
      <c r="C15" s="33" t="str">
        <f>IF(AND(ISTEXT(B15),ISTEXT(#REF!)),"-","!")</f>
        <v>!</v>
      </c>
      <c r="D15" s="34">
        <f t="shared" si="0"/>
        <v>1</v>
      </c>
      <c r="E15" s="62">
        <f>_xlfn.IFNA(VLOOKUP(B15,Werte!A:D,2,0),"")</f>
        <v>0</v>
      </c>
      <c r="F15" s="63" t="s">
        <v>73</v>
      </c>
      <c r="G15" s="62" t="s">
        <v>129</v>
      </c>
    </row>
    <row r="16" spans="1:15" ht="120" x14ac:dyDescent="0.25">
      <c r="A16" s="31">
        <v>12</v>
      </c>
      <c r="B16" s="32" t="s">
        <v>31</v>
      </c>
      <c r="C16" s="33" t="str">
        <f>IF(AND(ISTEXT(B16),ISTEXT(#REF!)),"-","!")</f>
        <v>!</v>
      </c>
      <c r="D16" s="34">
        <f t="shared" si="0"/>
        <v>1</v>
      </c>
      <c r="E16" s="62">
        <f>_xlfn.IFNA(VLOOKUP(B16,Werte!A:D,2,0),"")</f>
        <v>0</v>
      </c>
      <c r="F16" s="63" t="s">
        <v>74</v>
      </c>
      <c r="G16" s="62" t="s">
        <v>75</v>
      </c>
    </row>
    <row r="17" spans="1:7" ht="409.5" x14ac:dyDescent="0.25">
      <c r="A17" s="31">
        <v>13</v>
      </c>
      <c r="B17" s="32" t="s">
        <v>31</v>
      </c>
      <c r="C17" s="33" t="str">
        <f>IF(AND(ISTEXT(B17),ISTEXT(#REF!)),"-","!")</f>
        <v>!</v>
      </c>
      <c r="D17" s="34">
        <f t="shared" si="0"/>
        <v>1</v>
      </c>
      <c r="E17" s="62">
        <f>_xlfn.IFNA(VLOOKUP(B17,Werte!A:D,2,0),"")</f>
        <v>0</v>
      </c>
      <c r="F17" s="63" t="s">
        <v>76</v>
      </c>
      <c r="G17" s="62" t="s">
        <v>130</v>
      </c>
    </row>
    <row r="18" spans="1:7" ht="135" x14ac:dyDescent="0.25">
      <c r="A18" s="31">
        <v>14</v>
      </c>
      <c r="B18" s="32" t="s">
        <v>31</v>
      </c>
      <c r="C18" s="33" t="str">
        <f>IF(AND(ISTEXT(B18),ISTEXT(#REF!)),"-","!")</f>
        <v>!</v>
      </c>
      <c r="D18" s="34">
        <f t="shared" si="0"/>
        <v>1</v>
      </c>
      <c r="E18" s="62">
        <f>_xlfn.IFNA(VLOOKUP(B18,Werte!A:D,2,0),"")</f>
        <v>0</v>
      </c>
      <c r="F18" s="63" t="s">
        <v>77</v>
      </c>
      <c r="G18" s="62" t="s">
        <v>78</v>
      </c>
    </row>
    <row r="19" spans="1:7" ht="330" x14ac:dyDescent="0.25">
      <c r="A19" s="31">
        <v>15</v>
      </c>
      <c r="B19" s="32" t="s">
        <v>31</v>
      </c>
      <c r="C19" s="33" t="str">
        <f>IF(AND(ISTEXT(B19),ISTEXT(#REF!)),"-","!")</f>
        <v>!</v>
      </c>
      <c r="D19" s="34">
        <f t="shared" si="0"/>
        <v>1</v>
      </c>
      <c r="E19" s="62">
        <f>_xlfn.IFNA(VLOOKUP(B19,Werte!A:D,2,0),"")</f>
        <v>0</v>
      </c>
      <c r="F19" s="63" t="s">
        <v>79</v>
      </c>
      <c r="G19" s="62" t="s">
        <v>80</v>
      </c>
    </row>
    <row r="20" spans="1:7" ht="90" x14ac:dyDescent="0.25">
      <c r="A20" s="31">
        <v>16</v>
      </c>
      <c r="B20" s="32" t="s">
        <v>33</v>
      </c>
      <c r="C20" s="33" t="str">
        <f>IF(AND(ISTEXT(B20),ISTEXT(#REF!)),"-","!")</f>
        <v>!</v>
      </c>
      <c r="D20" s="34">
        <f t="shared" si="0"/>
        <v>1</v>
      </c>
      <c r="E20" s="62">
        <f>_xlfn.IFNA(VLOOKUP(B20,Werte!A:D,2,0),"")</f>
        <v>0</v>
      </c>
      <c r="F20" s="63" t="s">
        <v>72</v>
      </c>
      <c r="G20" s="62" t="s">
        <v>81</v>
      </c>
    </row>
    <row r="21" spans="1:7" ht="270" x14ac:dyDescent="0.25">
      <c r="A21" s="31">
        <v>17</v>
      </c>
      <c r="B21" s="32" t="s">
        <v>33</v>
      </c>
      <c r="C21" s="33" t="str">
        <f>IF(AND(ISTEXT(B21),ISTEXT(#REF!)),"-","!")</f>
        <v>!</v>
      </c>
      <c r="D21" s="34">
        <f t="shared" si="0"/>
        <v>1</v>
      </c>
      <c r="E21" s="62">
        <f>_xlfn.IFNA(VLOOKUP(B21,Werte!A:D,2,0),"")</f>
        <v>0</v>
      </c>
      <c r="F21" s="63" t="s">
        <v>82</v>
      </c>
      <c r="G21" s="62" t="s">
        <v>83</v>
      </c>
    </row>
    <row r="22" spans="1:7" ht="135" x14ac:dyDescent="0.25">
      <c r="A22" s="31">
        <v>18</v>
      </c>
      <c r="B22" s="32" t="s">
        <v>33</v>
      </c>
      <c r="C22" s="33" t="str">
        <f>IF(AND(ISTEXT(B22),ISTEXT(#REF!)),"-","!")</f>
        <v>!</v>
      </c>
      <c r="D22" s="34">
        <f t="shared" si="0"/>
        <v>1</v>
      </c>
      <c r="E22" s="62">
        <f>_xlfn.IFNA(VLOOKUP(B22,Werte!A:D,2,0),"")</f>
        <v>0</v>
      </c>
      <c r="F22" s="63" t="s">
        <v>84</v>
      </c>
      <c r="G22" s="62" t="s">
        <v>85</v>
      </c>
    </row>
    <row r="23" spans="1:7" ht="135" x14ac:dyDescent="0.25">
      <c r="A23" s="31">
        <v>19</v>
      </c>
      <c r="B23" s="32" t="s">
        <v>33</v>
      </c>
      <c r="C23" s="33" t="str">
        <f>IF(AND(ISTEXT(B23),ISTEXT(#REF!)),"-","!")</f>
        <v>!</v>
      </c>
      <c r="D23" s="34">
        <f t="shared" si="0"/>
        <v>1</v>
      </c>
      <c r="E23" s="62">
        <f>_xlfn.IFNA(VLOOKUP(B23,Werte!A:D,2,0),"")</f>
        <v>0</v>
      </c>
      <c r="F23" s="63" t="s">
        <v>86</v>
      </c>
      <c r="G23" s="62" t="s">
        <v>87</v>
      </c>
    </row>
    <row r="24" spans="1:7" ht="135" x14ac:dyDescent="0.25">
      <c r="A24" s="31">
        <v>20</v>
      </c>
      <c r="B24" s="32" t="s">
        <v>34</v>
      </c>
      <c r="C24" s="33" t="str">
        <f>IF(AND(ISTEXT(B24),ISTEXT(#REF!)),"-","!")</f>
        <v>!</v>
      </c>
      <c r="D24" s="34">
        <f t="shared" si="0"/>
        <v>1</v>
      </c>
      <c r="E24" s="62">
        <f>_xlfn.IFNA(VLOOKUP(B24,Werte!A:D,2,0),"")</f>
        <v>0</v>
      </c>
      <c r="F24" s="63" t="s">
        <v>88</v>
      </c>
      <c r="G24" s="62" t="s">
        <v>89</v>
      </c>
    </row>
    <row r="25" spans="1:7" ht="75" x14ac:dyDescent="0.25">
      <c r="A25" s="31">
        <v>21</v>
      </c>
      <c r="B25" s="32" t="s">
        <v>34</v>
      </c>
      <c r="C25" s="33" t="str">
        <f>IF(AND(ISTEXT(B25),ISTEXT(#REF!)),"-","!")</f>
        <v>!</v>
      </c>
      <c r="D25" s="34">
        <f t="shared" si="0"/>
        <v>1</v>
      </c>
      <c r="E25" s="62">
        <f>_xlfn.IFNA(VLOOKUP(B25,Werte!A:D,2,0),"")</f>
        <v>0</v>
      </c>
      <c r="F25" s="63" t="s">
        <v>90</v>
      </c>
      <c r="G25" s="62" t="s">
        <v>91</v>
      </c>
    </row>
    <row r="26" spans="1:7" ht="90" x14ac:dyDescent="0.25">
      <c r="A26" s="31">
        <v>22</v>
      </c>
      <c r="B26" s="32" t="s">
        <v>34</v>
      </c>
      <c r="C26" s="33" t="str">
        <f>IF(AND(ISTEXT(B26),ISTEXT(#REF!)),"-","!")</f>
        <v>!</v>
      </c>
      <c r="D26" s="34">
        <f t="shared" si="0"/>
        <v>1</v>
      </c>
      <c r="E26" s="62">
        <f>_xlfn.IFNA(VLOOKUP(B26,Werte!A:D,2,0),"")</f>
        <v>0</v>
      </c>
      <c r="F26" s="63" t="s">
        <v>92</v>
      </c>
      <c r="G26" s="62" t="s">
        <v>93</v>
      </c>
    </row>
    <row r="27" spans="1:7" ht="105" x14ac:dyDescent="0.25">
      <c r="A27" s="31">
        <v>23</v>
      </c>
      <c r="B27" s="32" t="s">
        <v>35</v>
      </c>
      <c r="C27" s="33" t="str">
        <f>IF(AND(ISTEXT(B27),ISTEXT(#REF!)),"-","!")</f>
        <v>!</v>
      </c>
      <c r="D27" s="34">
        <f t="shared" si="0"/>
        <v>1</v>
      </c>
      <c r="E27" s="62">
        <f>_xlfn.IFNA(VLOOKUP(B27,Werte!A:D,2,0),"")</f>
        <v>0</v>
      </c>
      <c r="F27" s="63" t="s">
        <v>94</v>
      </c>
      <c r="G27" s="62" t="s">
        <v>95</v>
      </c>
    </row>
    <row r="28" spans="1:7" ht="165" x14ac:dyDescent="0.25">
      <c r="A28" s="31">
        <v>24</v>
      </c>
      <c r="B28" s="32" t="s">
        <v>35</v>
      </c>
      <c r="C28" s="33" t="str">
        <f>IF(AND(ISTEXT(B28),ISTEXT(#REF!)),"-","!")</f>
        <v>!</v>
      </c>
      <c r="D28" s="34">
        <f t="shared" si="0"/>
        <v>1</v>
      </c>
      <c r="E28" s="62">
        <f>_xlfn.IFNA(VLOOKUP(B28,Werte!A:D,2,0),"")</f>
        <v>0</v>
      </c>
      <c r="F28" s="63" t="s">
        <v>96</v>
      </c>
      <c r="G28" s="62" t="s">
        <v>97</v>
      </c>
    </row>
    <row r="29" spans="1:7" ht="195" x14ac:dyDescent="0.25">
      <c r="A29" s="31">
        <v>25</v>
      </c>
      <c r="B29" s="32" t="s">
        <v>40</v>
      </c>
      <c r="C29" s="33" t="str">
        <f>IF(AND(ISTEXT(B29),ISTEXT(#REF!)),"-","!")</f>
        <v>!</v>
      </c>
      <c r="D29" s="34">
        <f t="shared" si="0"/>
        <v>1</v>
      </c>
      <c r="E29" s="62">
        <f>_xlfn.IFNA(VLOOKUP(B29,Werte!A:D,2,0),"")</f>
        <v>0</v>
      </c>
      <c r="F29" s="63" t="s">
        <v>98</v>
      </c>
      <c r="G29" s="62" t="s">
        <v>99</v>
      </c>
    </row>
    <row r="30" spans="1:7" ht="30" x14ac:dyDescent="0.25">
      <c r="A30" s="31">
        <v>26</v>
      </c>
      <c r="B30" s="32" t="s">
        <v>40</v>
      </c>
      <c r="C30" s="33" t="str">
        <f>IF(AND(ISTEXT(B30),ISTEXT(#REF!)),"-","!")</f>
        <v>!</v>
      </c>
      <c r="D30" s="34">
        <f t="shared" si="0"/>
        <v>1</v>
      </c>
      <c r="E30" s="62">
        <f>_xlfn.IFNA(VLOOKUP(B30,Werte!A:D,2,0),"")</f>
        <v>0</v>
      </c>
      <c r="F30" s="63" t="s">
        <v>100</v>
      </c>
      <c r="G30" s="62" t="s">
        <v>101</v>
      </c>
    </row>
    <row r="31" spans="1:7" ht="90" x14ac:dyDescent="0.25">
      <c r="A31" s="31">
        <v>27</v>
      </c>
      <c r="B31" s="32" t="s">
        <v>40</v>
      </c>
      <c r="C31" s="33" t="str">
        <f>IF(AND(ISTEXT(B31),ISTEXT(#REF!)),"-","!")</f>
        <v>!</v>
      </c>
      <c r="D31" s="34">
        <f t="shared" si="0"/>
        <v>1</v>
      </c>
      <c r="E31" s="62">
        <f>_xlfn.IFNA(VLOOKUP(B31,Werte!A:D,2,0),"")</f>
        <v>0</v>
      </c>
      <c r="F31" s="63" t="s">
        <v>102</v>
      </c>
      <c r="G31" s="62" t="s">
        <v>103</v>
      </c>
    </row>
    <row r="32" spans="1:7" ht="30" x14ac:dyDescent="0.25">
      <c r="A32" s="31">
        <v>28</v>
      </c>
      <c r="B32" s="32" t="s">
        <v>40</v>
      </c>
      <c r="C32" s="33" t="str">
        <f>IF(AND(ISTEXT(B32),ISTEXT(#REF!)),"-","!")</f>
        <v>!</v>
      </c>
      <c r="D32" s="34">
        <f t="shared" si="0"/>
        <v>1</v>
      </c>
      <c r="E32" s="62">
        <f>_xlfn.IFNA(VLOOKUP(B32,Werte!A:D,2,0),"")</f>
        <v>0</v>
      </c>
      <c r="F32" s="63" t="s">
        <v>104</v>
      </c>
      <c r="G32" s="62" t="s">
        <v>105</v>
      </c>
    </row>
    <row r="33" spans="1:7" ht="120" x14ac:dyDescent="0.25">
      <c r="A33" s="31">
        <v>29</v>
      </c>
      <c r="B33" s="32" t="s">
        <v>40</v>
      </c>
      <c r="C33" s="33" t="str">
        <f>IF(AND(ISTEXT(B33),ISTEXT(#REF!)),"-","!")</f>
        <v>!</v>
      </c>
      <c r="D33" s="34">
        <f t="shared" si="0"/>
        <v>1</v>
      </c>
      <c r="E33" s="62">
        <f>_xlfn.IFNA(VLOOKUP(B33,Werte!A:D,2,0),"")</f>
        <v>0</v>
      </c>
      <c r="F33" s="63" t="s">
        <v>106</v>
      </c>
      <c r="G33" s="62" t="s">
        <v>107</v>
      </c>
    </row>
    <row r="34" spans="1:7" ht="90" x14ac:dyDescent="0.25">
      <c r="A34" s="31">
        <v>30</v>
      </c>
      <c r="B34" s="32" t="s">
        <v>40</v>
      </c>
      <c r="C34" s="33" t="str">
        <f>IF(AND(ISTEXT(B34),ISTEXT(#REF!)),"-","!")</f>
        <v>!</v>
      </c>
      <c r="D34" s="34">
        <f t="shared" si="0"/>
        <v>1</v>
      </c>
      <c r="E34" s="62">
        <f>_xlfn.IFNA(VLOOKUP(B34,Werte!A:D,2,0),"")</f>
        <v>0</v>
      </c>
      <c r="F34" s="63" t="s">
        <v>108</v>
      </c>
      <c r="G34" s="62" t="s">
        <v>109</v>
      </c>
    </row>
    <row r="35" spans="1:7" ht="409.5" x14ac:dyDescent="0.25">
      <c r="A35" s="31">
        <v>31</v>
      </c>
      <c r="B35" s="32" t="s">
        <v>41</v>
      </c>
      <c r="C35" s="33" t="str">
        <f>IF(AND(ISTEXT(B35),ISTEXT(#REF!)),"-","!")</f>
        <v>!</v>
      </c>
      <c r="D35" s="34">
        <f t="shared" si="0"/>
        <v>1</v>
      </c>
      <c r="E35" s="62">
        <f>_xlfn.IFNA(VLOOKUP(B35,Werte!A:D,2,0),"")</f>
        <v>0</v>
      </c>
      <c r="F35" s="63" t="s">
        <v>111</v>
      </c>
      <c r="G35" s="62" t="s">
        <v>110</v>
      </c>
    </row>
    <row r="36" spans="1:7" ht="240" x14ac:dyDescent="0.25">
      <c r="A36" s="31">
        <v>32</v>
      </c>
      <c r="B36" s="32" t="s">
        <v>41</v>
      </c>
      <c r="C36" s="33" t="str">
        <f>IF(AND(ISTEXT(B36),ISTEXT(#REF!)),"-","!")</f>
        <v>!</v>
      </c>
      <c r="D36" s="34">
        <f t="shared" si="0"/>
        <v>1</v>
      </c>
      <c r="E36" s="62">
        <f>_xlfn.IFNA(VLOOKUP(B36,Werte!A:D,2,0),"")</f>
        <v>0</v>
      </c>
      <c r="F36" s="63" t="s">
        <v>112</v>
      </c>
      <c r="G36" s="62" t="s">
        <v>113</v>
      </c>
    </row>
    <row r="37" spans="1:7" ht="346.5" x14ac:dyDescent="0.25">
      <c r="A37" s="31">
        <v>33</v>
      </c>
      <c r="B37" s="32" t="s">
        <v>41</v>
      </c>
      <c r="C37" s="33" t="str">
        <f>IF(AND(ISTEXT(B37),ISTEXT(#REF!)),"-","!")</f>
        <v>!</v>
      </c>
      <c r="D37" s="34">
        <f t="shared" si="0"/>
        <v>1</v>
      </c>
      <c r="E37" s="62">
        <f>_xlfn.IFNA(VLOOKUP(B37,Werte!A:D,2,0),"")</f>
        <v>0</v>
      </c>
      <c r="F37" s="63" t="s">
        <v>114</v>
      </c>
      <c r="G37" s="6" t="s">
        <v>115</v>
      </c>
    </row>
    <row r="38" spans="1:7" ht="165" x14ac:dyDescent="0.25">
      <c r="A38" s="31">
        <v>34</v>
      </c>
      <c r="B38" s="32" t="s">
        <v>41</v>
      </c>
      <c r="C38" s="33" t="str">
        <f>IF(AND(ISTEXT(B38),ISTEXT(#REF!)),"-","!")</f>
        <v>!</v>
      </c>
      <c r="D38" s="34">
        <f t="shared" si="0"/>
        <v>1</v>
      </c>
      <c r="E38" s="62">
        <f>_xlfn.IFNA(VLOOKUP(B38,Werte!A:D,2,0),"")</f>
        <v>0</v>
      </c>
      <c r="F38" s="63" t="s">
        <v>116</v>
      </c>
      <c r="G38" s="62" t="s">
        <v>117</v>
      </c>
    </row>
    <row r="39" spans="1:7" ht="105" x14ac:dyDescent="0.25">
      <c r="A39" s="31">
        <v>35</v>
      </c>
      <c r="B39" s="32" t="s">
        <v>41</v>
      </c>
      <c r="C39" s="33" t="str">
        <f>IF(AND(ISTEXT(B39),ISTEXT(#REF!)),"-","!")</f>
        <v>!</v>
      </c>
      <c r="D39" s="34">
        <f t="shared" si="0"/>
        <v>1</v>
      </c>
      <c r="E39" s="62">
        <f>_xlfn.IFNA(VLOOKUP(B39,Werte!A:D,2,0),"")</f>
        <v>0</v>
      </c>
      <c r="F39" s="63" t="s">
        <v>118</v>
      </c>
      <c r="G39" s="62" t="s">
        <v>119</v>
      </c>
    </row>
    <row r="40" spans="1:7" ht="60" x14ac:dyDescent="0.25">
      <c r="A40" s="31">
        <v>36</v>
      </c>
      <c r="B40" s="32" t="s">
        <v>42</v>
      </c>
      <c r="C40" s="33" t="str">
        <f>IF(AND(ISTEXT(B40),ISTEXT(#REF!)),"-","!")</f>
        <v>!</v>
      </c>
      <c r="D40" s="34">
        <f t="shared" si="0"/>
        <v>1</v>
      </c>
      <c r="E40" s="62">
        <f>_xlfn.IFNA(VLOOKUP(B40,Werte!A:D,2,0),"")</f>
        <v>0</v>
      </c>
      <c r="F40" s="63" t="s">
        <v>120</v>
      </c>
      <c r="G40" s="62" t="s">
        <v>121</v>
      </c>
    </row>
    <row r="41" spans="1:7" ht="30" x14ac:dyDescent="0.25">
      <c r="A41" s="31">
        <v>37</v>
      </c>
      <c r="B41" s="32" t="s">
        <v>43</v>
      </c>
      <c r="C41" s="33" t="str">
        <f>IF(AND(ISTEXT(B41),ISTEXT(#REF!)),"-","!")</f>
        <v>!</v>
      </c>
      <c r="D41" s="34">
        <f t="shared" si="0"/>
        <v>1</v>
      </c>
      <c r="E41" s="62">
        <f>_xlfn.IFNA(VLOOKUP(B41,Werte!A:D,2,0),"")</f>
        <v>0</v>
      </c>
      <c r="F41" s="63" t="s">
        <v>111</v>
      </c>
      <c r="G41" s="62" t="s">
        <v>122</v>
      </c>
    </row>
    <row r="42" spans="1:7" ht="30" x14ac:dyDescent="0.25">
      <c r="A42" s="31">
        <v>38</v>
      </c>
      <c r="B42" s="32" t="s">
        <v>43</v>
      </c>
      <c r="C42" s="33" t="str">
        <f>IF(AND(ISTEXT(B42),ISTEXT(#REF!)),"-","!")</f>
        <v>!</v>
      </c>
      <c r="D42" s="34">
        <f t="shared" si="0"/>
        <v>1</v>
      </c>
      <c r="E42" s="62">
        <f>_xlfn.IFNA(VLOOKUP(B42,Werte!A:D,2,0),"")</f>
        <v>0</v>
      </c>
      <c r="F42" s="63" t="s">
        <v>123</v>
      </c>
      <c r="G42" s="62" t="s">
        <v>124</v>
      </c>
    </row>
    <row r="43" spans="1:7" ht="75" x14ac:dyDescent="0.25">
      <c r="A43" s="31">
        <v>39</v>
      </c>
      <c r="B43" s="32" t="s">
        <v>43</v>
      </c>
      <c r="C43" s="33" t="str">
        <f>IF(AND(ISTEXT(B43),ISTEXT(#REF!)),"-","!")</f>
        <v>!</v>
      </c>
      <c r="D43" s="34">
        <f t="shared" si="0"/>
        <v>1</v>
      </c>
      <c r="E43" s="62">
        <f>_xlfn.IFNA(VLOOKUP(B43,Werte!A:D,2,0),"")</f>
        <v>0</v>
      </c>
      <c r="F43" s="63" t="s">
        <v>125</v>
      </c>
      <c r="G43" s="62" t="s">
        <v>126</v>
      </c>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F5 G6:G36 G38: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 G6:G36 G38:G296"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102" t="s">
        <v>23</v>
      </c>
      <c r="B1" s="102"/>
      <c r="C1" s="102"/>
      <c r="D1" s="102"/>
      <c r="F1" s="103"/>
      <c r="G1" s="103"/>
      <c r="H1" s="103"/>
      <c r="I1" s="103"/>
      <c r="J1" s="103"/>
      <c r="K1" s="103"/>
      <c r="L1" s="103"/>
      <c r="M1" s="103"/>
      <c r="N1" s="103"/>
    </row>
    <row r="2" spans="1:14" s="13" customFormat="1" ht="17.25" customHeight="1" x14ac:dyDescent="0.25">
      <c r="A2" s="19" t="s">
        <v>24</v>
      </c>
      <c r="B2" s="19"/>
      <c r="C2" s="19" t="s">
        <v>22</v>
      </c>
      <c r="D2" s="19" t="s">
        <v>25</v>
      </c>
      <c r="F2" s="29"/>
      <c r="G2" s="30"/>
      <c r="H2" s="30"/>
      <c r="I2" s="30"/>
      <c r="J2" s="30"/>
      <c r="K2" s="30"/>
      <c r="L2" s="30"/>
      <c r="M2" s="30"/>
      <c r="N2" s="30"/>
    </row>
    <row r="3" spans="1:14" s="13" customFormat="1" ht="17.25" customHeight="1" x14ac:dyDescent="0.25">
      <c r="A3" s="28" t="s">
        <v>26</v>
      </c>
      <c r="B3" s="64"/>
      <c r="C3" s="19"/>
      <c r="D3" s="19"/>
      <c r="F3" s="1"/>
      <c r="G3" s="1"/>
      <c r="H3" s="1"/>
      <c r="I3" s="1"/>
      <c r="J3" s="1"/>
      <c r="K3" s="1"/>
      <c r="L3" s="1"/>
      <c r="M3" s="1"/>
      <c r="N3" s="1"/>
    </row>
    <row r="4" spans="1:14" s="10" customFormat="1" x14ac:dyDescent="0.25">
      <c r="A4" s="27" t="s">
        <v>27</v>
      </c>
      <c r="B4" s="17"/>
      <c r="C4" s="18"/>
      <c r="D4" s="20"/>
      <c r="F4" s="1"/>
      <c r="G4" s="1"/>
      <c r="H4" s="1"/>
      <c r="I4" s="1"/>
      <c r="J4" s="1"/>
      <c r="K4" s="1"/>
      <c r="L4" s="1"/>
      <c r="M4" s="1"/>
      <c r="N4" s="1"/>
    </row>
    <row r="5" spans="1:14" s="10" customFormat="1" x14ac:dyDescent="0.25">
      <c r="A5" s="27" t="s">
        <v>28</v>
      </c>
      <c r="B5" s="17"/>
      <c r="C5" s="18"/>
      <c r="D5" s="20"/>
      <c r="F5" s="1"/>
      <c r="G5" s="1"/>
      <c r="H5" s="1"/>
      <c r="I5" s="1"/>
      <c r="J5" s="1"/>
      <c r="K5" s="1"/>
      <c r="L5" s="1"/>
      <c r="M5" s="1"/>
      <c r="N5" s="1"/>
    </row>
    <row r="6" spans="1:14" x14ac:dyDescent="0.25">
      <c r="A6" s="27" t="s">
        <v>29</v>
      </c>
      <c r="B6" s="17"/>
      <c r="C6" s="18"/>
      <c r="D6" s="18"/>
    </row>
    <row r="7" spans="1:14" x14ac:dyDescent="0.25">
      <c r="A7" s="66" t="s">
        <v>30</v>
      </c>
      <c r="B7" s="17"/>
      <c r="C7" s="18"/>
      <c r="D7" s="18"/>
    </row>
    <row r="8" spans="1:14" x14ac:dyDescent="0.25">
      <c r="A8" s="66" t="s">
        <v>31</v>
      </c>
      <c r="B8" s="17"/>
      <c r="C8" s="18"/>
      <c r="D8" s="18"/>
    </row>
    <row r="9" spans="1:14" x14ac:dyDescent="0.25">
      <c r="A9" s="65" t="s">
        <v>32</v>
      </c>
      <c r="B9" s="17"/>
      <c r="C9" s="18"/>
      <c r="D9" s="18"/>
    </row>
    <row r="10" spans="1:14" ht="30" x14ac:dyDescent="0.25">
      <c r="A10" s="66" t="s">
        <v>33</v>
      </c>
      <c r="B10" s="17"/>
      <c r="C10" s="18"/>
      <c r="D10" s="18"/>
    </row>
    <row r="11" spans="1:14" ht="30" x14ac:dyDescent="0.25">
      <c r="A11" s="66" t="s">
        <v>34</v>
      </c>
      <c r="B11" s="17"/>
      <c r="C11" s="18"/>
      <c r="D11" s="18"/>
    </row>
    <row r="12" spans="1:14" x14ac:dyDescent="0.25">
      <c r="A12" s="28" t="s">
        <v>35</v>
      </c>
      <c r="B12" s="17"/>
      <c r="C12" s="18"/>
      <c r="D12" s="18"/>
    </row>
    <row r="13" spans="1:14" x14ac:dyDescent="0.25">
      <c r="A13" s="66" t="s">
        <v>36</v>
      </c>
      <c r="B13" s="17"/>
      <c r="C13" s="18"/>
      <c r="D13" s="18"/>
    </row>
    <row r="14" spans="1:14" x14ac:dyDescent="0.25">
      <c r="A14" s="66" t="s">
        <v>37</v>
      </c>
      <c r="B14" s="17"/>
      <c r="C14" s="18"/>
      <c r="D14" s="18"/>
    </row>
    <row r="15" spans="1:14" ht="30" x14ac:dyDescent="0.25">
      <c r="A15" s="66" t="s">
        <v>38</v>
      </c>
      <c r="B15" s="17"/>
      <c r="C15" s="18"/>
      <c r="D15" s="18"/>
      <c r="F15" s="103"/>
      <c r="G15" s="103"/>
      <c r="H15" s="103"/>
      <c r="I15" s="103"/>
      <c r="J15" s="103"/>
      <c r="K15" s="103"/>
      <c r="L15" s="103"/>
      <c r="M15" s="103"/>
      <c r="N15" s="103"/>
    </row>
    <row r="16" spans="1:14" x14ac:dyDescent="0.25">
      <c r="A16" s="66" t="s">
        <v>39</v>
      </c>
      <c r="B16" s="17"/>
      <c r="C16" s="18"/>
      <c r="D16" s="18"/>
    </row>
    <row r="17" spans="1:4" x14ac:dyDescent="0.25">
      <c r="A17" s="27" t="s">
        <v>40</v>
      </c>
      <c r="B17" s="17"/>
      <c r="C17" s="18"/>
      <c r="D17" s="18"/>
    </row>
    <row r="18" spans="1:4" x14ac:dyDescent="0.25">
      <c r="A18" s="27" t="s">
        <v>41</v>
      </c>
      <c r="B18" s="17"/>
      <c r="C18" s="18"/>
      <c r="D18" s="18"/>
    </row>
    <row r="19" spans="1:4" x14ac:dyDescent="0.25">
      <c r="A19" s="27" t="s">
        <v>42</v>
      </c>
      <c r="B19" s="17"/>
      <c r="C19" s="18"/>
      <c r="D19" s="18"/>
    </row>
    <row r="20" spans="1:4" x14ac:dyDescent="0.25">
      <c r="A20" s="27" t="s">
        <v>43</v>
      </c>
      <c r="B20" s="17"/>
      <c r="C20" s="18"/>
      <c r="D20" s="18"/>
    </row>
    <row r="21" spans="1:4" x14ac:dyDescent="0.25">
      <c r="A21" s="25" t="s">
        <v>44</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45</v>
      </c>
      <c r="D1" s="21" t="s">
        <v>46</v>
      </c>
    </row>
    <row r="2" spans="1:4" ht="15.75" thickBot="1" x14ac:dyDescent="0.3">
      <c r="A2" s="17" t="s">
        <v>47</v>
      </c>
      <c r="D2" s="22" t="s">
        <v>48</v>
      </c>
    </row>
    <row r="3" spans="1:4" x14ac:dyDescent="0.25">
      <c r="A3" s="17" t="s">
        <v>49</v>
      </c>
    </row>
    <row r="4" spans="1:4" x14ac:dyDescent="0.25">
      <c r="A4" s="17" t="s">
        <v>50</v>
      </c>
    </row>
    <row r="5" spans="1:4" x14ac:dyDescent="0.25">
      <c r="A5" s="17" t="s">
        <v>51</v>
      </c>
    </row>
    <row r="6" spans="1:4" x14ac:dyDescent="0.25">
      <c r="A6" s="17" t="s">
        <v>52</v>
      </c>
    </row>
    <row r="7" spans="1:4" x14ac:dyDescent="0.25">
      <c r="A7" s="17" t="s">
        <v>53</v>
      </c>
    </row>
    <row r="8" spans="1:4" x14ac:dyDescent="0.25">
      <c r="A8" s="17" t="s">
        <v>54</v>
      </c>
    </row>
    <row r="9" spans="1:4" x14ac:dyDescent="0.25">
      <c r="A9" s="17" t="s">
        <v>55</v>
      </c>
    </row>
    <row r="10" spans="1:4" x14ac:dyDescent="0.25">
      <c r="A10" s="17" t="s">
        <v>44</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57424D07-F2D9-4771-ACB0-263CEC9ACB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2025-09-10T12:26:40Z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