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DBD29F8B-2D51-4DAC-8075-4BDDEC49C71D}"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D26" i="5"/>
  <c r="D27" i="5"/>
  <c r="D28" i="5"/>
  <c r="D29" i="5"/>
  <c r="D30" i="5"/>
  <c r="D31" i="5"/>
  <c r="D32" i="5"/>
  <c r="D33" i="5"/>
  <c r="D34" i="5"/>
  <c r="D35" i="5"/>
  <c r="D36" i="5"/>
  <c r="D37" i="5"/>
  <c r="D38" i="5"/>
  <c r="D39" i="5"/>
  <c r="D40" i="5"/>
  <c r="D41" i="5"/>
  <c r="D42" i="5"/>
  <c r="D43" i="5"/>
  <c r="D44" i="5"/>
  <c r="D45" i="5"/>
  <c r="D4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C25" i="5"/>
  <c r="C26" i="5"/>
  <c r="C27" i="5"/>
  <c r="C28" i="5"/>
  <c r="C29" i="5"/>
  <c r="C30" i="5"/>
  <c r="C31" i="5"/>
  <c r="C32" i="5"/>
  <c r="C33" i="5"/>
  <c r="C34" i="5"/>
  <c r="C35" i="5"/>
  <c r="C36" i="5"/>
  <c r="C37" i="5"/>
  <c r="C38" i="5"/>
  <c r="C39" i="5"/>
  <c r="C40" i="5"/>
  <c r="C41" i="5"/>
  <c r="C42" i="5"/>
  <c r="C43" i="5"/>
  <c r="C44" i="5"/>
  <c r="C45" i="5"/>
  <c r="C46" i="5"/>
  <c r="E6" i="5"/>
  <c r="D6" i="5" s="1"/>
  <c r="C6" i="5"/>
  <c r="E7" i="5"/>
  <c r="D7" i="5" s="1"/>
  <c r="C7" i="5"/>
  <c r="E8" i="5"/>
  <c r="D8" i="5" s="1"/>
  <c r="C8" i="5"/>
  <c r="E9" i="5"/>
  <c r="D9" i="5" s="1"/>
  <c r="C9" i="5"/>
  <c r="E10" i="5"/>
  <c r="D10" i="5" s="1"/>
  <c r="C10" i="5"/>
  <c r="E11" i="5"/>
  <c r="D11" i="5" s="1"/>
  <c r="C11" i="5"/>
  <c r="E12" i="5"/>
  <c r="D12" i="5" s="1"/>
  <c r="C12" i="5"/>
  <c r="E5" i="5"/>
  <c r="D5" i="5" s="1"/>
  <c r="A2" i="5" l="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C5" i="5" l="1"/>
  <c r="C13" i="5" l="1"/>
  <c r="C14" i="5" l="1"/>
  <c r="C15" i="5" l="1"/>
  <c r="C16" i="5" l="1"/>
  <c r="C17" i="5" l="1"/>
  <c r="C18" i="5" l="1"/>
  <c r="C19" i="5" l="1"/>
  <c r="C20" i="5" l="1"/>
  <c r="C21" i="5" l="1"/>
  <c r="C22" i="5" l="1"/>
  <c r="C23" i="5" l="1"/>
  <c r="C24"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rgb="FF000000"/>
            <rFont val="Segoe UI"/>
            <family val="2"/>
            <charset val="1"/>
          </rPr>
          <t xml:space="preserve">( ! ) Fehlende Angabe (rot)
</t>
        </r>
        <r>
          <rPr>
            <sz val="9"/>
            <color rgb="FF000000"/>
            <rFont val="Segoe UI"/>
            <family val="2"/>
            <charset val="1"/>
          </rPr>
          <t>( - ) Korrekt (grün)</t>
        </r>
      </text>
    </comment>
  </commentList>
</comments>
</file>

<file path=xl/sharedStrings.xml><?xml version="1.0" encoding="utf-8"?>
<sst xmlns="http://schemas.openxmlformats.org/spreadsheetml/2006/main" count="99" uniqueCount="81">
  <si>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</si>
  <si>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</si>
  <si>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</si>
  <si>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</si>
  <si>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</si>
  <si>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</si>
  <si>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</si>
  <si>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</si>
  <si>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</si>
  <si>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</si>
  <si>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</si>
  <si>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</si>
  <si>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</si>
  <si>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</si>
  <si>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</si>
  <si>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</si>
  <si>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</si>
  <si>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</si>
  <si>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</si>
  <si>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</si>
  <si>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</si>
  <si>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</si>
  <si>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</si>
  <si>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</si>
  <si>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</si>
  <si>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</si>
  <si>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</si>
  <si>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</si>
  <si>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</si>
  <si>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</si>
  <si>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</si>
  <si>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</si>
  <si>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</si>
  <si>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</si>
  <si>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</si>
  <si>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</si>
  <si>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</si>
  <si>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</si>
  <si>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</si>
  <si>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</si>
  <si>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</si>
  <si>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</si>
  <si>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</si>
  <si>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</si>
  <si>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</si>
  <si>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</si>
  <si>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</si>
  <si>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</si>
  <si>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</si>
  <si>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</si>
  <si>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</si>
  <si>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</si>
  <si>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</si>
  <si>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</si>
  <si>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</si>
  <si>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</si>
  <si>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Reverion GmbH</t>
  </si>
  <si>
    <t>Wie können Netzregionen für eine örtliche Dynamisierung des Leistungspreises sinnvoll bestimmt werden?</t>
  </si>
  <si>
    <t>Wie lassen sich dynamisierte Netzentgelte mit bundesweiten Geschäftsmodellen harmonisieren?</t>
  </si>
  <si>
    <t>Mit welchem Modell lässt sich Netzausbau sparen?</t>
  </si>
  <si>
    <t>Sinkt der Grenznutzen zusätzlicher Dynamisierung und wie stark?</t>
  </si>
  <si>
    <t>Vom Flexibilitätspotenzial einzelner Nutzer abhängig → Anreizfunktion</t>
  </si>
  <si>
    <t>Wie kann eine gute Verzahnung mit dem Redispatch-Prozess gelingen? Wie kann im Ausgestaltungsvariante (3) Increase-Decrease-Gaming ausgeschlossen werden, bei dem Nutzer zunächst eine geringe Entnahme als Fahrplananmeldung abgeben und nach Entgeltsignal des Netzbetreibers dann ein normales, aber nunmehr kostenfreies Nutzungsverhalten zeigen</t>
  </si>
  <si>
    <t>Sehen sie eine besondere Behandlung von Speichern in der Netzentgeltsystematik als gerechtfertigt an? Was sind die Gründe?</t>
  </si>
  <si>
    <t>Welche Rabattform kommt welchen Speichermodellen und Geschäftsfeldern entgegen?</t>
  </si>
  <si>
    <t>Gibt es andere Vorschläge, wie ein geeignetes Netzentgeltregime für Speicher aussehen könnte?</t>
  </si>
  <si>
    <t>Soll die Dynamisierung von Netzentgelten allein der verbesserten Nutzung vorhandener Netzkapazitäten dienen oder sollen sie auch eine Option sein, Anreize zur Vermeidung von zusätzlichem Netzausbau sein?</t>
  </si>
  <si>
    <t xml:space="preserve">Sollte kein unbezwingbares Problem darstellen, denn schon heute gibt es bundesweite Geschäftsmodelle bei über 800 verschiedenen Netzentgelten </t>
  </si>
  <si>
    <t xml:space="preserve">Mit allen, jedoch unterschiedlich stark ausgeprägt → Am meisten mit zeitvariablen dynamischen Netzentgelten </t>
  </si>
  <si>
    <t xml:space="preserve">Wir sind gegen die Einführung von Einspeiseentgelten, weil die Anreizfunktion hier nicht gegeben ist. Im Gegenteil, es sollte keine hemmenden Anreize für die Stromerzeugung geben, sondern nur für das Verbrauchsverhalten, um den verfügbaren Strom optimal zu nutzen. Außerdem gehen wir davon aus, dass Einspeiseentgelte in Form von höheren Marktpreisen an die Endverbraucher weitetergegben würden. Zwar fallen für die EE-Integration Mehrkosten für den Netzausbau an, jedoch reduzieren EE die Börsenstrompreise für Endverbraucher. Es ist nicht die Schuld der EE, dass der Ausbau der Netze in einigen Gebieten nicht mit dem EE-Ausbau schrittgehalten hat. So wie der EE-Ausbau mit hervorragenden Ergebnissen staatlich gefördert wurde, sollte auch der Netzausbau staatlich gefördert werden. Wir sehen die Anreizfunktion von dynamischen Netzentgelten als sehr vielversprechend, um vorhandenen Strom optimal zu nutzen und auch als geeignetes Instrument der Standortsteuerung.   </t>
  </si>
  <si>
    <t>Wir sind für den Ersatz eines Leistungspreises durch einen Kapazitätspreis, da dies einen effizienteren Umgang mit Netzkapazität anreizen würde. Die Netzdimensionierung wäre somit besser planbar. Verbraucher wären angereizt, ihre Anschlusskapazität bestmöglich auszunutzen, was widerum Investitionen in Flexibilitätspotenziale anreizen würde.</t>
  </si>
  <si>
    <t xml:space="preserve">Redispach-Prognose könnte in ein DA-Netzentgelt übersetzt werden. 
Decrease-Increase-Gaming kann durch automatisierte/stichprobenartige Kontrollen bestraft werden </t>
  </si>
  <si>
    <t>Wir sind gegen bundeseinheitliche Netzentgelte, da sonst regionale, strukturelle Besonderheiten im jeweiligen Netzgebiet nicht mehr sichtbar wären. Ineffizientes Handeln der Netzbetreiber würde untergehen und den ohnehin limitierten Konzessionswettbewerb weiter schwächen.</t>
  </si>
  <si>
    <t xml:space="preserve">Speicher sollten, wenn netzdienlich betrieben, von Gebühren befreit sein. Anstatt Speicherentgelte bitten wir um Mut bei dynamischen Netzentgelten
</t>
  </si>
  <si>
    <t>Wir sind gegen die Einführung von BKZ für Einspeiser, da die Finanzierungsfunktion durch die relativ geringen BKZ-Einnahmen nicht gegeben ist. Zwar sind BKZ ein geeignetes Instrument der Standortsteuerung, jedoch nur wenn der BKZ an geeigneten Standorten null oder negativ ist. Ein positiver Wert würde Investitionsentscheidungen an geeigneten Standorten hemmen, die Energiewende verlangsamen und den Strommarkt verzerren. Stattdessen plädieren wir für hochdynamische Netzentgelte, um Regionen mit hohem EE-Potenzial nicht durch BKZ künstlich unattraktiver für den EE-Ausbau zu machen, sondern Flexibilitätsoption anzureizen.</t>
  </si>
  <si>
    <t>Wir sind für einen verpflichtenden Grundpreis für Prosumer, da diese Nutzergruppe weniger Netzentgelte für das selbe Servicelevel bezahlt. Dadurch könnten strukturbedinge Kosten (beispielsweise durch eine höhere Anzahl an Prosumern im ländlichen Raum) gerecht auf mehrere Nutzer verteilen. Dafür sollten jedoch die entnahmeabhängige Netzentgeltkomponente dynamisiert werden, um weiterhin flexibles und damit netzdienliches Verhalten anzureizen.</t>
  </si>
  <si>
    <t xml:space="preserve">Wir sprechen uns für dynamische Netzentgelte aus. Je dynamischer, desto besser. Wir wissen, dass zeitvariable, dynamische Netzentgelte aktuell technisch schwer umsetzbar sind, jedoch sollte diese Form der Netzentgelte klar als Ziel definiert und darauf hingearbeitet werden. Sobald Preissignale über den lokalen Zustand des Netzes bei Endkunden und bei Speichern ankommen, wird deren Verhalten durch intrinsische Motivation automatisch netzdienlich gestaltet.  </t>
  </si>
  <si>
    <t>Sollte auch ein Anreiz zur Vermeidung von zusätzlichem Netzausbau sein.
Reizt Smart-Meter Rollout und market timing, sowie die Digitalisierung der Netze an.</t>
  </si>
  <si>
    <t>DA-Redispatch-Prognose könnte in ein DA-Netzentgelt übersetzt werden. 
Bei einem hohen Digitalisierungsgrad eines Netzes, könnte es in Zukunft ein weiteres hochdynamisches IDC-Netzentgelt geben</t>
  </si>
  <si>
    <t>Ja, denn wir verstehen Speicher nicht als Erzeuger und auch nicht als Verbraucher, sondern als integralen Bestandteil des Netzes. Sie erbringen Gegenleistungen für Netz und Energiewende (Integration von EE), weshalb sie weiterhin bevorzugt behandelt werden sollten. Der Speicherausbau darf nicht durch Netzentgelte gebremst werden.
Die Netzentgeltdebatte behandelt Symptome anstatt Ursachen: Das Marktdesign sollte so konzipiert sein, dass Marktpreise den Zustand des Netzes besser widerspiegeln. (Marktdienlich = Netzdienlich → Gebotszonen splitting vs staatlicher Netzausbau vs lokale Flexibilitätsmärkte → Versorgungssicherheit, Klimaschutz, reduzierte Preisvolatilität)</t>
  </si>
  <si>
    <t xml:space="preserve">Speicher sollten von Netzentgelten befreit sein, wenn diese netzdienlich betrieben werden.
In diesem Kontext sollten auch Netzentgelte für netzdienlich fahrende Elektrolyseure (Speicher der Energie zwischen EE-Erzeugung und Anwednung) gestrichen werden. Anderfalls untergräbt dies heimische H2 Produktion.
Anreizfunktion für den dringend benötigten Speicherhochlauf → Klimaschutz → EE-Kannibalisierung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</si>
</sst>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9"/>
      <color rgb="FF000000"/>
      <name val="Segoe UI"/>
      <family val="2"/>
      <charset val="1"/>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7">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1" fillId="4" borderId="1" xfId="0" applyFont="1" applyFill="1" applyBorder="1" applyAlignment="1">
      <alignment horizontal="center" vertical="top"/>
    </xf>
    <xf numFmtId="0" fontId="11" fillId="0" borderId="1" xfId="0" applyFont="1" applyBorder="1" applyAlignment="1" applyProtection="1">
      <alignment vertical="top"/>
      <protection locked="0"/>
    </xf>
    <xf numFmtId="0" fontId="11" fillId="0" borderId="2" xfId="0" applyFont="1" applyBorder="1" applyAlignment="1" applyProtection="1">
      <alignment horizontal="center" vertical="top"/>
      <protection locked="0"/>
    </xf>
    <xf numFmtId="0" fontId="11" fillId="0" borderId="2" xfId="0" applyFont="1" applyBorder="1" applyAlignment="1" applyProtection="1">
      <alignment vertical="top" wrapText="1"/>
      <protection locked="0"/>
    </xf>
    <xf numFmtId="0" fontId="15" fillId="7" borderId="3" xfId="0" applyFont="1" applyFill="1" applyBorder="1"/>
    <xf numFmtId="0" fontId="11" fillId="7" borderId="14" xfId="0" applyFont="1" applyFill="1" applyBorder="1"/>
    <xf numFmtId="0" fontId="11" fillId="7" borderId="15" xfId="0" applyFont="1" applyFill="1" applyBorder="1"/>
    <xf numFmtId="0" fontId="15" fillId="7" borderId="0" xfId="0" applyFont="1" applyFill="1"/>
    <xf numFmtId="0" fontId="11" fillId="7" borderId="16" xfId="0" applyFont="1" applyFill="1" applyBorder="1"/>
    <xf numFmtId="0" fontId="14" fillId="5" borderId="15" xfId="0" applyFont="1" applyFill="1" applyBorder="1"/>
    <xf numFmtId="0" fontId="11" fillId="5" borderId="0" xfId="0" applyFont="1" applyFill="1"/>
    <xf numFmtId="0" fontId="11" fillId="5" borderId="16" xfId="0" applyFont="1" applyFill="1" applyBorder="1"/>
    <xf numFmtId="0" fontId="11" fillId="7" borderId="0" xfId="0" applyFont="1" applyFill="1"/>
    <xf numFmtId="0" fontId="11" fillId="7" borderId="13" xfId="0" applyFont="1" applyFill="1" applyBorder="1" applyAlignment="1">
      <alignment horizontal="left"/>
    </xf>
    <xf numFmtId="0" fontId="11" fillId="3" borderId="1" xfId="0" applyFont="1" applyFill="1" applyBorder="1" applyAlignment="1">
      <alignment horizontal="left"/>
    </xf>
    <xf numFmtId="0" fontId="11" fillId="7" borderId="20" xfId="0" applyFont="1" applyFill="1" applyBorder="1" applyAlignment="1" applyProtection="1">
      <alignment horizontal="left"/>
      <protection locked="0"/>
    </xf>
    <xf numFmtId="0" fontId="11" fillId="7" borderId="15" xfId="0" applyFont="1" applyFill="1" applyBorder="1" applyAlignment="1">
      <alignment horizontal="left"/>
    </xf>
    <xf numFmtId="0" fontId="11" fillId="7" borderId="0" xfId="0" applyFont="1" applyFill="1" applyAlignment="1">
      <alignment horizontal="left"/>
    </xf>
    <xf numFmtId="0" fontId="11" fillId="7" borderId="16" xfId="0" applyFont="1" applyFill="1" applyBorder="1" applyAlignment="1">
      <alignment horizontal="center"/>
    </xf>
    <xf numFmtId="0" fontId="11" fillId="3" borderId="11" xfId="0" applyFont="1" applyFill="1" applyBorder="1"/>
    <xf numFmtId="0" fontId="11" fillId="7" borderId="1" xfId="0" applyFont="1" applyFill="1" applyBorder="1" applyProtection="1">
      <protection locked="0"/>
    </xf>
    <xf numFmtId="0" fontId="11" fillId="3" borderId="1" xfId="0" applyFont="1" applyFill="1" applyBorder="1"/>
    <xf numFmtId="0" fontId="11" fillId="7" borderId="20" xfId="0" applyFont="1" applyFill="1" applyBorder="1" applyProtection="1">
      <protection locked="0"/>
    </xf>
    <xf numFmtId="0" fontId="11" fillId="7" borderId="2" xfId="0" applyFont="1" applyFill="1" applyBorder="1"/>
    <xf numFmtId="0" fontId="11" fillId="7" borderId="12" xfId="0" applyFont="1" applyFill="1" applyBorder="1"/>
    <xf numFmtId="0" fontId="17" fillId="7" borderId="1" xfId="1" applyFont="1" applyFill="1" applyBorder="1" applyProtection="1">
      <protection locked="0"/>
    </xf>
    <xf numFmtId="0" fontId="18" fillId="7" borderId="15" xfId="0" applyFont="1" applyFill="1" applyBorder="1"/>
    <xf numFmtId="0" fontId="9" fillId="7" borderId="15" xfId="0" applyFont="1" applyFill="1" applyBorder="1"/>
    <xf numFmtId="0" fontId="21" fillId="2" borderId="0" xfId="0" applyFont="1" applyFill="1" applyAlignment="1">
      <alignment horizontal="center" vertical="center"/>
    </xf>
    <xf numFmtId="0" fontId="21" fillId="2" borderId="0" xfId="0" applyFont="1" applyFill="1" applyAlignment="1">
      <alignment horizontal="center" vertical="center" wrapText="1"/>
    </xf>
    <xf numFmtId="0" fontId="23" fillId="2" borderId="0" xfId="0" applyFont="1" applyFill="1" applyAlignment="1">
      <alignment horizontal="center" vertical="center"/>
    </xf>
    <xf numFmtId="49" fontId="11" fillId="0" borderId="2" xfId="0" applyNumberFormat="1" applyFont="1" applyBorder="1" applyAlignment="1" applyProtection="1">
      <alignment vertical="top" wrapText="1"/>
      <protection locked="0"/>
    </xf>
    <xf numFmtId="49" fontId="11"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0" fillId="7" borderId="20" xfId="0" applyFill="1" applyBorder="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center" vertical="top"/>
      <protection locked="0"/>
    </xf>
    <xf numFmtId="0" fontId="13" fillId="7" borderId="8" xfId="2" applyFont="1" applyBorder="1" applyAlignment="1">
      <alignment horizontal="center" vertical="center" wrapText="1"/>
    </xf>
    <xf numFmtId="0" fontId="10" fillId="7" borderId="9" xfId="2" applyFont="1" applyBorder="1" applyAlignment="1">
      <alignment horizontal="center" vertical="center"/>
    </xf>
    <xf numFmtId="0" fontId="10" fillId="7" borderId="10" xfId="2" applyFont="1" applyBorder="1" applyAlignment="1">
      <alignment horizontal="center" vertical="center"/>
    </xf>
    <xf numFmtId="0" fontId="12" fillId="5" borderId="17" xfId="0" applyFont="1" applyFill="1" applyBorder="1" applyAlignment="1">
      <alignment horizontal="right" vertical="center"/>
    </xf>
    <xf numFmtId="0" fontId="12" fillId="5" borderId="18" xfId="0" applyFont="1" applyFill="1" applyBorder="1" applyAlignment="1">
      <alignment horizontal="right" vertical="center"/>
    </xf>
    <xf numFmtId="0" fontId="12" fillId="5" borderId="19" xfId="0" applyFont="1" applyFill="1" applyBorder="1" applyAlignment="1">
      <alignment horizontal="right" vertical="center"/>
    </xf>
    <xf numFmtId="0" fontId="11" fillId="7" borderId="1" xfId="0" applyFont="1" applyFill="1" applyBorder="1" applyAlignment="1" applyProtection="1">
      <alignment horizontal="left"/>
      <protection locked="0"/>
    </xf>
    <xf numFmtId="0" fontId="11" fillId="7" borderId="20" xfId="0" applyFont="1" applyFill="1" applyBorder="1" applyAlignment="1" applyProtection="1">
      <alignment horizontal="left"/>
      <protection locked="0"/>
    </xf>
    <xf numFmtId="0" fontId="11" fillId="3" borderId="11" xfId="0" applyFont="1" applyFill="1" applyBorder="1" applyAlignment="1">
      <alignment horizontal="left"/>
    </xf>
    <xf numFmtId="0" fontId="11" fillId="3" borderId="4" xfId="0" applyFont="1" applyFill="1" applyBorder="1" applyAlignment="1">
      <alignment horizontal="left"/>
    </xf>
    <xf numFmtId="0" fontId="11" fillId="2" borderId="11" xfId="0" applyFont="1" applyFill="1" applyBorder="1" applyAlignment="1">
      <alignment horizontal="center"/>
    </xf>
    <xf numFmtId="0" fontId="11" fillId="2" borderId="4" xfId="0" applyFont="1" applyFill="1" applyBorder="1" applyAlignment="1">
      <alignment horizontal="center"/>
    </xf>
    <xf numFmtId="0" fontId="11" fillId="2" borderId="12" xfId="0" applyFont="1" applyFill="1" applyBorder="1" applyAlignment="1">
      <alignment horizontal="center"/>
    </xf>
    <xf numFmtId="0" fontId="14" fillId="7" borderId="13" xfId="0" applyFont="1" applyFill="1" applyBorder="1" applyAlignment="1">
      <alignment vertical="center"/>
    </xf>
    <xf numFmtId="0" fontId="14" fillId="7" borderId="3" xfId="0" applyFont="1" applyFill="1" applyBorder="1" applyAlignment="1">
      <alignment vertical="center"/>
    </xf>
    <xf numFmtId="0" fontId="16" fillId="7" borderId="0" xfId="0" applyFont="1" applyFill="1" applyAlignment="1">
      <alignment horizontal="center" vertical="center" wrapText="1"/>
    </xf>
    <xf numFmtId="0" fontId="16" fillId="7" borderId="16" xfId="0" applyFont="1" applyFill="1" applyBorder="1" applyAlignment="1">
      <alignment horizontal="center" vertical="center" wrapText="1"/>
    </xf>
    <xf numFmtId="0" fontId="15" fillId="7" borderId="15" xfId="0" applyFont="1" applyFill="1" applyBorder="1" applyAlignment="1">
      <alignment horizontal="left" vertical="top" wrapText="1"/>
    </xf>
    <xf numFmtId="0" fontId="15" fillId="7" borderId="0" xfId="0" applyFont="1" applyFill="1" applyAlignment="1">
      <alignment horizontal="left" vertical="top" wrapText="1"/>
    </xf>
    <xf numFmtId="0" fontId="15"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0" fillId="0" borderId="0" xfId="0" applyFont="1" applyBorder="1" applyAlignment="1">
      <alignment horizontal="center" vertical="center" wrapText="1"/>
    </xf>
    <xf numFmtId="0" fontId="25" fillId="7" borderId="25" xfId="2" applyFont="1" applyBorder="1" applyAlignment="1">
      <alignment horizontal="center" vertical="center" wrapText="1"/>
    </xf>
    <xf numFmtId="0" fontId="25" fillId="7" borderId="26" xfId="2" applyFont="1" applyBorder="1" applyAlignment="1">
      <alignment horizontal="center" vertical="center" wrapText="1"/>
    </xf>
    <xf numFmtId="0" fontId="25"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42578125"/>
  </cols>
  <sheetData>
    <row r="1" spans="1:5" ht="80.099999999999994" customHeight="1" thickBot="1" x14ac:dyDescent="0.3">
      <c r="A1" s="70" t="s">
        <v>26</v>
      </c>
      <c r="B1" s="71"/>
      <c r="C1" s="71"/>
      <c r="D1" s="72"/>
    </row>
    <row r="2" spans="1:5" x14ac:dyDescent="0.25">
      <c r="A2" s="80"/>
      <c r="B2" s="81"/>
      <c r="C2" s="81"/>
      <c r="D2" s="82"/>
    </row>
    <row r="3" spans="1:5" ht="16.5" x14ac:dyDescent="0.25">
      <c r="A3" s="83" t="s">
        <v>25</v>
      </c>
      <c r="B3" s="84"/>
      <c r="C3" s="35"/>
      <c r="D3" s="36"/>
    </row>
    <row r="4" spans="1:5" ht="16.5" x14ac:dyDescent="0.25">
      <c r="A4" s="37"/>
      <c r="B4" s="38"/>
      <c r="C4" s="38"/>
      <c r="D4" s="39"/>
    </row>
    <row r="5" spans="1:5" ht="16.5" x14ac:dyDescent="0.25">
      <c r="A5" s="40" t="s">
        <v>51</v>
      </c>
      <c r="B5" s="41"/>
      <c r="C5" s="41"/>
      <c r="D5" s="42"/>
    </row>
    <row r="6" spans="1:5" ht="34.5" customHeight="1" x14ac:dyDescent="0.25">
      <c r="A6" s="87" t="s">
        <v>52</v>
      </c>
      <c r="B6" s="88"/>
      <c r="C6" s="88"/>
      <c r="D6" s="89"/>
    </row>
    <row r="7" spans="1:5" ht="11.25" customHeight="1" x14ac:dyDescent="0.25">
      <c r="A7" s="87"/>
      <c r="B7" s="88"/>
      <c r="C7" s="88"/>
      <c r="D7" s="89"/>
    </row>
    <row r="8" spans="1:5" ht="17.25" customHeight="1" x14ac:dyDescent="0.25">
      <c r="A8" s="87"/>
      <c r="B8" s="88"/>
      <c r="C8" s="88"/>
      <c r="D8" s="89"/>
    </row>
    <row r="9" spans="1:5" ht="15" customHeight="1" x14ac:dyDescent="0.25">
      <c r="A9" s="87"/>
      <c r="B9" s="88"/>
      <c r="C9" s="88"/>
      <c r="D9" s="89"/>
    </row>
    <row r="10" spans="1:5" ht="16.5" x14ac:dyDescent="0.25">
      <c r="A10" s="40" t="s">
        <v>0</v>
      </c>
      <c r="B10" s="41"/>
      <c r="C10" s="41"/>
      <c r="D10" s="42"/>
    </row>
    <row r="11" spans="1:5" ht="15.75" customHeight="1" x14ac:dyDescent="0.25">
      <c r="A11" s="37"/>
      <c r="B11" s="43"/>
      <c r="C11" s="43"/>
      <c r="D11" s="39"/>
    </row>
    <row r="12" spans="1:5" ht="15.75" x14ac:dyDescent="0.25">
      <c r="A12" s="78" t="s">
        <v>27</v>
      </c>
      <c r="B12" s="79"/>
      <c r="C12" s="76" t="s">
        <v>56</v>
      </c>
      <c r="D12" s="77"/>
      <c r="E12" s="5"/>
    </row>
    <row r="13" spans="1:5" ht="15.75" x14ac:dyDescent="0.25">
      <c r="A13" s="44"/>
      <c r="B13" s="43"/>
      <c r="C13" s="45" t="s">
        <v>19</v>
      </c>
      <c r="D13" s="46" t="s">
        <v>11</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67"/>
      <c r="E17" s="5"/>
    </row>
    <row r="18" spans="1:5" ht="15.75" customHeight="1" x14ac:dyDescent="0.25">
      <c r="A18" s="57"/>
      <c r="B18" s="85" t="s">
        <v>28</v>
      </c>
      <c r="C18" s="85"/>
      <c r="D18" s="86"/>
      <c r="E18" s="5"/>
    </row>
    <row r="19" spans="1:5" ht="19.5" customHeight="1" x14ac:dyDescent="0.25">
      <c r="A19" s="58"/>
      <c r="B19" s="85"/>
      <c r="C19" s="85"/>
      <c r="D19" s="86"/>
      <c r="E19" s="5"/>
    </row>
    <row r="20" spans="1:5" ht="24.95" customHeight="1" thickBot="1" x14ac:dyDescent="0.3">
      <c r="A20" s="73" t="s">
        <v>13</v>
      </c>
      <c r="B20" s="74"/>
      <c r="C20" s="74"/>
      <c r="D20" s="75"/>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150" zoomScaleNormal="90" workbookViewId="0">
      <pane ySplit="4" topLeftCell="A9"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5" width="11.42578125"/>
    <col min="9" max="14" style="92" width="11.42578125"/>
    <col min="15" max="15" style="100" width="11.42578125"/>
    <col min="16" max="16384" style="5" width="11.42578125"/>
  </cols>
  <sheetData>
    <row r="1" spans="1:15" ht="16.5" customHeight="1" thickBot="1" x14ac:dyDescent="0.3">
      <c r="A1" s="104" t="s">
        <v>30</v>
      </c>
      <c r="B1" s="105"/>
      <c r="C1" s="105"/>
      <c r="D1" s="105"/>
      <c r="E1" s="105"/>
      <c r="F1" s="105"/>
      <c r="G1" s="106"/>
      <c r="H1" s="98"/>
      <c r="I1" s="98"/>
      <c r="J1" s="98"/>
      <c r="K1" s="98"/>
      <c r="L1" s="98"/>
      <c r="M1" s="98"/>
      <c r="N1" s="98"/>
      <c r="O1" s="99"/>
    </row>
    <row r="2" spans="1:15" ht="23.25" customHeight="1" x14ac:dyDescent="0.25">
      <c r="A2" s="103" t="str">
        <f>"Konsultationsbeitrag"&amp;": "&amp;Informationen!A5&amp;" - "&amp;Informationen!A6</f>
        <v>Konsultationsbeitrag: Aktenzeichen: GBK-25-01-1#3 - AgNes</v>
      </c>
      <c r="B2" s="103"/>
      <c r="C2" s="103"/>
      <c r="D2" s="103"/>
      <c r="E2" s="103"/>
      <c r="F2" s="103"/>
      <c r="G2" s="103"/>
    </row>
    <row r="3" spans="1:15" s="9" customFormat="1" ht="11.25" x14ac:dyDescent="0.25">
      <c r="A3" s="7"/>
      <c r="B3" s="23"/>
      <c r="C3" s="23"/>
      <c r="D3" s="8"/>
      <c r="E3" s="8"/>
      <c r="F3" s="8"/>
      <c r="G3" s="15"/>
      <c r="H3" s="96"/>
      <c r="I3" s="93"/>
      <c r="J3" s="93"/>
      <c r="K3" s="93"/>
      <c r="L3" s="93"/>
      <c r="M3" s="93"/>
      <c r="N3" s="93"/>
      <c r="O3" s="101"/>
    </row>
    <row r="4" spans="1:15" s="2" customFormat="1" ht="27.75" x14ac:dyDescent="0.25">
      <c r="A4" s="59" t="s">
        <v>3</v>
      </c>
      <c r="B4" s="60" t="s">
        <v>32</v>
      </c>
      <c r="C4" s="61" t="s">
        <v>22</v>
      </c>
      <c r="D4" s="60" t="s">
        <v>29</v>
      </c>
      <c r="E4" s="60" t="s">
        <v>35</v>
      </c>
      <c r="F4" s="60" t="s">
        <v>55</v>
      </c>
      <c r="G4" s="60" t="s">
        <v>34</v>
      </c>
      <c r="H4" s="97"/>
      <c r="I4" s="94"/>
      <c r="J4" s="94"/>
      <c r="K4" s="94"/>
      <c r="L4" s="94"/>
      <c r="M4" s="94"/>
      <c r="N4" s="94"/>
      <c r="O4" s="102"/>
    </row>
    <row r="5" spans="1:15" ht="132" customHeight="1" x14ac:dyDescent="0.25">
      <c r="A5" s="31">
        <v>1</v>
      </c>
      <c r="B5" s="32" t="s">
        <v>37</v>
      </c>
      <c r="C5" s="33" t="str">
        <f>IF(AND(ISTEXT(B5),ISTEXT(#REF!)),"-","!")</f>
        <v>!</v>
      </c>
      <c r="D5" s="34">
        <f>IF(CONCATENATE(E5&amp;F5&amp;G5)="",0,1)</f>
        <v>1</v>
      </c>
      <c r="E5" s="62">
        <f>_xlfn.IFNA(VLOOKUP(B5,Werte!A:D,2,0),"")</f>
        <v>0</v>
      </c>
      <c r="F5" s="68"/>
      <c r="G5" s="62" t="s">
        <v>69</v>
      </c>
    </row>
    <row r="6" spans="1:15" ht="84.95" customHeight="1" x14ac:dyDescent="0.25">
      <c r="A6" s="31">
        <v>2</v>
      </c>
      <c r="B6" s="32" t="s">
        <v>38</v>
      </c>
      <c r="C6" s="33" t="str">
        <f>IF(AND(ISTEXT(B6),ISTEXT(#REF!)),"-","!")</f>
        <v>!</v>
      </c>
      <c r="D6" s="34">
        <f t="shared" ref="D6:D69" si="0">IF(CONCATENATE(E6&amp;F6&amp;G6)="",0,1)</f>
        <v>1</v>
      </c>
      <c r="E6" s="62">
        <f>_xlfn.IFNA(VLOOKUP(B6,Werte!A:D,2,0),"")</f>
        <v>0</v>
      </c>
      <c r="F6" s="63"/>
      <c r="G6" s="62" t="s">
        <v>74</v>
      </c>
    </row>
    <row r="7" spans="1:15" ht="59.1" customHeight="1" x14ac:dyDescent="0.25">
      <c r="A7" s="31">
        <v>3</v>
      </c>
      <c r="B7" s="32" t="s">
        <v>40</v>
      </c>
      <c r="C7" s="33" t="str">
        <f>IF(AND(ISTEXT(B7),ISTEXT(#REF!)),"-","!")</f>
        <v>!</v>
      </c>
      <c r="D7" s="34">
        <f t="shared" si="0"/>
        <v>1</v>
      </c>
      <c r="E7" s="62">
        <f>_xlfn.IFNA(VLOOKUP(B7,Werte!A:D,2,0),"")</f>
        <v>0</v>
      </c>
      <c r="F7" s="32"/>
      <c r="G7" s="62" t="s">
        <v>75</v>
      </c>
    </row>
    <row r="8" spans="1:15" ht="45" customHeight="1" x14ac:dyDescent="0.25">
      <c r="A8" s="31">
        <v>4</v>
      </c>
      <c r="B8" s="32" t="s">
        <v>41</v>
      </c>
      <c r="C8" s="33" t="str">
        <f>IF(AND(ISTEXT(B8),ISTEXT(#REF!)),"-","!")</f>
        <v>!</v>
      </c>
      <c r="D8" s="34">
        <f t="shared" si="0"/>
        <v>1</v>
      </c>
      <c r="E8" s="62">
        <f>_xlfn.IFNA(VLOOKUP(B8,Werte!A:D,2,0),"")</f>
        <v>0</v>
      </c>
      <c r="F8" s="63"/>
      <c r="G8" s="62" t="s">
        <v>70</v>
      </c>
    </row>
    <row r="9" spans="1:15" ht="57.95" customHeight="1" x14ac:dyDescent="0.25">
      <c r="A9" s="31">
        <v>5</v>
      </c>
      <c r="B9" s="32" t="s">
        <v>39</v>
      </c>
      <c r="C9" s="33" t="str">
        <f>IF(AND(ISTEXT(B9),ISTEXT(#REF!)),"-","!")</f>
        <v>!</v>
      </c>
      <c r="D9" s="34">
        <f t="shared" si="0"/>
        <v>1</v>
      </c>
      <c r="E9" s="62">
        <f>_xlfn.IFNA(VLOOKUP(B9,Werte!A:D,2,0),"")</f>
        <v>0</v>
      </c>
      <c r="F9" s="63"/>
      <c r="G9" s="62" t="s">
        <v>76</v>
      </c>
    </row>
    <row r="10" spans="1:15" ht="45" x14ac:dyDescent="0.25">
      <c r="A10" s="31">
        <v>6</v>
      </c>
      <c r="B10" s="32" t="s">
        <v>39</v>
      </c>
      <c r="C10" s="33" t="str">
        <f>IF(AND(ISTEXT(B10),ISTEXT(#REF!)),"-","!")</f>
        <v>!</v>
      </c>
      <c r="D10" s="34">
        <f t="shared" si="0"/>
        <v>1</v>
      </c>
      <c r="E10" s="62">
        <f>_xlfn.IFNA(VLOOKUP(B10,Werte!A:D,2,0),"")</f>
        <v>0</v>
      </c>
      <c r="F10" s="63" t="s">
        <v>66</v>
      </c>
      <c r="G10" s="62" t="s">
        <v>77</v>
      </c>
    </row>
    <row r="11" spans="1:15" ht="45" x14ac:dyDescent="0.25">
      <c r="A11" s="31">
        <v>7</v>
      </c>
      <c r="B11" s="32" t="s">
        <v>39</v>
      </c>
      <c r="C11" s="33" t="str">
        <f>IF(AND(ISTEXT(B11),ISTEXT(#REF!)),"-","!")</f>
        <v>!</v>
      </c>
      <c r="D11" s="34">
        <f t="shared" si="0"/>
        <v>1</v>
      </c>
      <c r="E11" s="62">
        <f>_xlfn.IFNA(VLOOKUP(B11,Werte!A:D,2,0),"")</f>
        <v>0</v>
      </c>
      <c r="F11" s="63" t="s">
        <v>57</v>
      </c>
      <c r="G11" s="62" t="s">
        <v>78</v>
      </c>
    </row>
    <row r="12" spans="1:15" ht="30" x14ac:dyDescent="0.25">
      <c r="A12" s="31">
        <v>8</v>
      </c>
      <c r="B12" s="32" t="s">
        <v>39</v>
      </c>
      <c r="C12" s="33" t="str">
        <f>IF(AND(ISTEXT(B12),ISTEXT(#REF!)),"-","!")</f>
        <v>!</v>
      </c>
      <c r="D12" s="34">
        <f t="shared" si="0"/>
        <v>1</v>
      </c>
      <c r="E12" s="62">
        <f>_xlfn.IFNA(VLOOKUP(B12,Werte!A:D,2,0),"")</f>
        <v>0</v>
      </c>
      <c r="F12" s="63" t="s">
        <v>58</v>
      </c>
      <c r="G12" s="62" t="s">
        <v>67</v>
      </c>
    </row>
    <row r="13" spans="1:15" ht="30" x14ac:dyDescent="0.25">
      <c r="A13" s="31">
        <v>9</v>
      </c>
      <c r="B13" s="32" t="s">
        <v>39</v>
      </c>
      <c r="C13" s="33" t="str">
        <f>IF(AND(ISTEXT(B13),ISTEXT(#REF!)),"-","!")</f>
        <v>!</v>
      </c>
      <c r="D13" s="34">
        <f t="shared" si="0"/>
        <v>1</v>
      </c>
      <c r="E13" s="62">
        <f>_xlfn.IFNA(VLOOKUP(B13,Werte!A:D,2,0),"")</f>
        <v>0</v>
      </c>
      <c r="F13" s="63" t="s">
        <v>59</v>
      </c>
      <c r="G13" s="62" t="s">
        <v>68</v>
      </c>
    </row>
    <row r="14" spans="1:15" x14ac:dyDescent="0.25">
      <c r="A14" s="31">
        <v>10</v>
      </c>
      <c r="B14" s="32" t="s">
        <v>39</v>
      </c>
      <c r="C14" s="33" t="str">
        <f>IF(AND(ISTEXT(B14),ISTEXT(#REF!)),"-","!")</f>
        <v>!</v>
      </c>
      <c r="D14" s="34">
        <f t="shared" si="0"/>
        <v>1</v>
      </c>
      <c r="E14" s="62">
        <f>_xlfn.IFNA(VLOOKUP(B14,Werte!A:D,2,0),"")</f>
        <v>0</v>
      </c>
      <c r="F14" s="63" t="s">
        <v>60</v>
      </c>
      <c r="G14" s="62" t="s">
        <v>61</v>
      </c>
    </row>
    <row r="15" spans="1:15" ht="60" x14ac:dyDescent="0.25">
      <c r="A15" s="31">
        <v>11</v>
      </c>
      <c r="B15" s="32" t="s">
        <v>39</v>
      </c>
      <c r="C15" s="33" t="str">
        <f>IF(AND(ISTEXT(B15),ISTEXT(#REF!)),"-","!")</f>
        <v>!</v>
      </c>
      <c r="D15" s="34">
        <f t="shared" si="0"/>
        <v>1</v>
      </c>
      <c r="E15" s="62">
        <f>_xlfn.IFNA(VLOOKUP(B15,Werte!A:D,2,0),"")</f>
        <v>0</v>
      </c>
      <c r="F15" s="63" t="s">
        <v>62</v>
      </c>
      <c r="G15" s="62" t="s">
        <v>71</v>
      </c>
    </row>
    <row r="16" spans="1:15" ht="45" x14ac:dyDescent="0.25">
      <c r="A16" s="31">
        <v>12</v>
      </c>
      <c r="B16" s="32" t="s">
        <v>46</v>
      </c>
      <c r="C16" s="33" t="str">
        <f>IF(AND(ISTEXT(B16),ISTEXT(#REF!)),"-","!")</f>
        <v>!</v>
      </c>
      <c r="D16" s="34">
        <f t="shared" si="0"/>
        <v>1</v>
      </c>
      <c r="E16" s="62">
        <f>_xlfn.IFNA(VLOOKUP(B16,Werte!A:D,2,0),"")</f>
        <v>0</v>
      </c>
      <c r="F16" s="63"/>
      <c r="G16" s="62" t="s">
        <v>72</v>
      </c>
    </row>
    <row r="17" spans="1:7" ht="86.1" customHeight="1" x14ac:dyDescent="0.25">
      <c r="A17" s="31">
        <v>13</v>
      </c>
      <c r="B17" s="32" t="s">
        <v>47</v>
      </c>
      <c r="C17" s="33" t="str">
        <f>IF(AND(ISTEXT(B17),ISTEXT(#REF!)),"-","!")</f>
        <v>!</v>
      </c>
      <c r="D17" s="34">
        <f t="shared" si="0"/>
        <v>1</v>
      </c>
      <c r="E17" s="62">
        <f>_xlfn.IFNA(VLOOKUP(B17,Werte!A:D,2,0),"")</f>
        <v>0</v>
      </c>
      <c r="F17" s="63" t="s">
        <v>63</v>
      </c>
      <c r="G17" s="62" t="s">
        <v>79</v>
      </c>
    </row>
    <row r="18" spans="1:7" ht="57" customHeight="1" x14ac:dyDescent="0.25">
      <c r="A18" s="31">
        <v>14</v>
      </c>
      <c r="B18" s="32" t="s">
        <v>47</v>
      </c>
      <c r="C18" s="33" t="str">
        <f>IF(AND(ISTEXT(B18),ISTEXT(#REF!)),"-","!")</f>
        <v>!</v>
      </c>
      <c r="D18" s="34">
        <f t="shared" si="0"/>
        <v>1</v>
      </c>
      <c r="E18" s="62">
        <f>_xlfn.IFNA(VLOOKUP(B18,Werte!A:D,2,0),"")</f>
        <v>0</v>
      </c>
      <c r="F18" s="63" t="s">
        <v>64</v>
      </c>
      <c r="G18" s="62" t="s">
        <v>80</v>
      </c>
    </row>
    <row r="19" spans="1:7" ht="33" customHeight="1" x14ac:dyDescent="0.25">
      <c r="A19" s="31">
        <v>15</v>
      </c>
      <c r="B19" s="32" t="s">
        <v>47</v>
      </c>
      <c r="C19" s="33" t="str">
        <f>IF(AND(ISTEXT(B19),ISTEXT(#REF!)),"-","!")</f>
        <v>!</v>
      </c>
      <c r="D19" s="34">
        <f t="shared" si="0"/>
        <v>1</v>
      </c>
      <c r="E19" s="62">
        <f>_xlfn.IFNA(VLOOKUP(B19,Werte!A:D,2,0),"")</f>
        <v>0</v>
      </c>
      <c r="F19" s="63" t="s">
        <v>65</v>
      </c>
      <c r="G19" s="62" t="s">
        <v>73</v>
      </c>
    </row>
    <row r="20" spans="1:7" hidden="1" x14ac:dyDescent="0.25">
      <c r="A20" s="31">
        <v>16</v>
      </c>
      <c r="B20" s="32"/>
      <c r="C20" s="69" t="str">
        <f>IF(AND(ISTEXT(B20),ISTEXT(#REF!)),"-","!")</f>
        <v>!</v>
      </c>
      <c r="D20" s="34">
        <f t="shared" si="0"/>
        <v>0</v>
      </c>
      <c r="E20" s="62" t="str">
        <f>_xlfn.IFNA(VLOOKUP(B20,Werte!A:D,2,0),"")</f>
        <v/>
      </c>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c r="F25" s="63"/>
      <c r="G25" s="62"/>
    </row>
    <row r="26" spans="1:7" hidden="1" x14ac:dyDescent="0.25">
      <c r="A26" s="31">
        <v>22</v>
      </c>
      <c r="B26" s="32"/>
      <c r="C26" s="33" t="str">
        <f>IF(AND(ISTEXT(B26),ISTEXT(#REF!)),"-","!")</f>
        <v>!</v>
      </c>
      <c r="D26" s="34">
        <f t="shared" si="0"/>
        <v>0</v>
      </c>
      <c r="E26" s="62"/>
      <c r="F26" s="63"/>
      <c r="G26" s="62"/>
    </row>
    <row r="27" spans="1:7" hidden="1" x14ac:dyDescent="0.25">
      <c r="A27" s="31">
        <v>23</v>
      </c>
      <c r="B27" s="32"/>
      <c r="C27" s="33" t="str">
        <f>IF(AND(ISTEXT(B27),ISTEXT(#REF!)),"-","!")</f>
        <v>!</v>
      </c>
      <c r="D27" s="34">
        <f t="shared" si="0"/>
        <v>0</v>
      </c>
      <c r="E27" s="62"/>
      <c r="F27" s="63"/>
      <c r="G27" s="62"/>
    </row>
    <row r="28" spans="1:7" hidden="1" x14ac:dyDescent="0.25">
      <c r="A28" s="31">
        <v>24</v>
      </c>
      <c r="B28" s="32"/>
      <c r="C28" s="33" t="str">
        <f>IF(AND(ISTEXT(B28),ISTEXT(#REF!)),"-","!")</f>
        <v>!</v>
      </c>
      <c r="D28" s="34">
        <f t="shared" si="0"/>
        <v>0</v>
      </c>
      <c r="E28" s="62"/>
      <c r="F28" s="63"/>
      <c r="G28" s="62"/>
    </row>
    <row r="29" spans="1:7" hidden="1" x14ac:dyDescent="0.25">
      <c r="A29" s="31">
        <v>25</v>
      </c>
      <c r="B29" s="32"/>
      <c r="C29" s="33" t="str">
        <f>IF(AND(ISTEXT(B29),ISTEXT(#REF!)),"-","!")</f>
        <v>!</v>
      </c>
      <c r="D29" s="34">
        <f t="shared" si="0"/>
        <v>0</v>
      </c>
      <c r="E29" s="62"/>
      <c r="F29" s="63"/>
      <c r="G29" s="62"/>
    </row>
    <row r="30" spans="1:7" hidden="1" x14ac:dyDescent="0.25">
      <c r="A30" s="31">
        <v>26</v>
      </c>
      <c r="B30" s="32"/>
      <c r="C30" s="33" t="str">
        <f>IF(AND(ISTEXT(B30),ISTEXT(#REF!)),"-","!")</f>
        <v>!</v>
      </c>
      <c r="D30" s="34">
        <f t="shared" si="0"/>
        <v>0</v>
      </c>
      <c r="E30" s="62"/>
      <c r="F30" s="63"/>
      <c r="G30" s="62"/>
    </row>
    <row r="31" spans="1:7" hidden="1" x14ac:dyDescent="0.25">
      <c r="A31" s="31">
        <v>27</v>
      </c>
      <c r="B31" s="32"/>
      <c r="C31" s="33" t="str">
        <f>IF(AND(ISTEXT(B31),ISTEXT(#REF!)),"-","!")</f>
        <v>!</v>
      </c>
      <c r="D31" s="34">
        <f t="shared" si="0"/>
        <v>0</v>
      </c>
      <c r="E31" s="62"/>
      <c r="F31" s="63"/>
      <c r="G31" s="62"/>
    </row>
    <row r="32" spans="1:7" hidden="1" x14ac:dyDescent="0.25">
      <c r="A32" s="31">
        <v>28</v>
      </c>
      <c r="B32" s="32"/>
      <c r="C32" s="33" t="str">
        <f>IF(AND(ISTEXT(B32),ISTEXT(#REF!)),"-","!")</f>
        <v>!</v>
      </c>
      <c r="D32" s="34">
        <f t="shared" si="0"/>
        <v>0</v>
      </c>
      <c r="E32" s="62"/>
      <c r="F32" s="63"/>
      <c r="G32" s="62"/>
    </row>
    <row r="33" spans="1:7" hidden="1" x14ac:dyDescent="0.25">
      <c r="A33" s="31">
        <v>29</v>
      </c>
      <c r="B33" s="32"/>
      <c r="C33" s="33" t="str">
        <f>IF(AND(ISTEXT(B33),ISTEXT(#REF!)),"-","!")</f>
        <v>!</v>
      </c>
      <c r="D33" s="34">
        <f t="shared" si="0"/>
        <v>0</v>
      </c>
      <c r="E33" s="62"/>
      <c r="F33" s="63"/>
      <c r="G33" s="62"/>
    </row>
    <row r="34" spans="1:7" hidden="1" x14ac:dyDescent="0.25">
      <c r="A34" s="31">
        <v>30</v>
      </c>
      <c r="B34" s="32"/>
      <c r="C34" s="33" t="str">
        <f>IF(AND(ISTEXT(B34),ISTEXT(#REF!)),"-","!")</f>
        <v>!</v>
      </c>
      <c r="D34" s="34">
        <f t="shared" si="0"/>
        <v>0</v>
      </c>
      <c r="E34" s="62"/>
      <c r="F34" s="63"/>
      <c r="G34" s="62"/>
    </row>
    <row r="35" spans="1:7" hidden="1" x14ac:dyDescent="0.25">
      <c r="A35" s="31">
        <v>31</v>
      </c>
      <c r="B35" s="32"/>
      <c r="C35" s="33" t="str">
        <f>IF(AND(ISTEXT(B35),ISTEXT(#REF!)),"-","!")</f>
        <v>!</v>
      </c>
      <c r="D35" s="34">
        <f t="shared" si="0"/>
        <v>0</v>
      </c>
      <c r="E35" s="62"/>
      <c r="F35" s="63"/>
      <c r="G35" s="62"/>
    </row>
    <row r="36" spans="1:7" hidden="1" x14ac:dyDescent="0.25">
      <c r="A36" s="31">
        <v>32</v>
      </c>
      <c r="B36" s="32"/>
      <c r="C36" s="33" t="str">
        <f>IF(AND(ISTEXT(B36),ISTEXT(#REF!)),"-","!")</f>
        <v>!</v>
      </c>
      <c r="D36" s="34">
        <f t="shared" si="0"/>
        <v>0</v>
      </c>
      <c r="E36" s="62"/>
      <c r="F36" s="63"/>
      <c r="G36" s="62"/>
    </row>
    <row r="37" spans="1:7" hidden="1" x14ac:dyDescent="0.25">
      <c r="A37" s="31">
        <v>33</v>
      </c>
      <c r="B37" s="32"/>
      <c r="C37" s="33" t="str">
        <f>IF(AND(ISTEXT(B37),ISTEXT(#REF!)),"-","!")</f>
        <v>!</v>
      </c>
      <c r="D37" s="34">
        <f t="shared" si="0"/>
        <v>0</v>
      </c>
      <c r="E37" s="62"/>
      <c r="F37" s="63"/>
      <c r="G37" s="62"/>
    </row>
    <row r="38" spans="1:7" hidden="1" x14ac:dyDescent="0.25">
      <c r="A38" s="31">
        <v>34</v>
      </c>
      <c r="B38" s="32"/>
      <c r="C38" s="33" t="str">
        <f>IF(AND(ISTEXT(B38),ISTEXT(#REF!)),"-","!")</f>
        <v>!</v>
      </c>
      <c r="D38" s="34">
        <f t="shared" si="0"/>
        <v>0</v>
      </c>
      <c r="E38" s="62"/>
      <c r="F38" s="63"/>
      <c r="G38" s="62"/>
    </row>
    <row r="39" spans="1:7" hidden="1" x14ac:dyDescent="0.25">
      <c r="A39" s="31">
        <v>35</v>
      </c>
      <c r="B39" s="32"/>
      <c r="C39" s="33" t="str">
        <f>IF(AND(ISTEXT(B39),ISTEXT(#REF!)),"-","!")</f>
        <v>!</v>
      </c>
      <c r="D39" s="34">
        <f t="shared" si="0"/>
        <v>0</v>
      </c>
      <c r="E39" s="62"/>
      <c r="F39" s="63"/>
      <c r="G39" s="62"/>
    </row>
    <row r="40" spans="1:7" hidden="1" x14ac:dyDescent="0.25">
      <c r="A40" s="31">
        <v>36</v>
      </c>
      <c r="B40" s="32"/>
      <c r="C40" s="33" t="str">
        <f>IF(AND(ISTEXT(B40),ISTEXT(#REF!)),"-","!")</f>
        <v>!</v>
      </c>
      <c r="D40" s="34">
        <f t="shared" si="0"/>
        <v>0</v>
      </c>
      <c r="E40" s="62"/>
      <c r="F40" s="63"/>
      <c r="G40" s="62"/>
    </row>
    <row r="41" spans="1:7" hidden="1" x14ac:dyDescent="0.25">
      <c r="A41" s="31">
        <v>37</v>
      </c>
      <c r="B41" s="32"/>
      <c r="C41" s="33" t="str">
        <f>IF(AND(ISTEXT(B41),ISTEXT(#REF!)),"-","!")</f>
        <v>!</v>
      </c>
      <c r="D41" s="34">
        <f t="shared" si="0"/>
        <v>0</v>
      </c>
      <c r="E41" s="62"/>
      <c r="F41" s="63"/>
      <c r="G41" s="62"/>
    </row>
    <row r="42" spans="1:7" hidden="1" x14ac:dyDescent="0.25">
      <c r="A42" s="31">
        <v>38</v>
      </c>
      <c r="B42" s="32"/>
      <c r="C42" s="33" t="str">
        <f>IF(AND(ISTEXT(B42),ISTEXT(#REF!)),"-","!")</f>
        <v>!</v>
      </c>
      <c r="D42" s="34">
        <f t="shared" si="0"/>
        <v>0</v>
      </c>
      <c r="E42" s="62"/>
      <c r="F42" s="63"/>
      <c r="G42" s="62"/>
    </row>
    <row r="43" spans="1:7" hidden="1" x14ac:dyDescent="0.25">
      <c r="A43" s="31">
        <v>39</v>
      </c>
      <c r="B43" s="32"/>
      <c r="C43" s="33" t="str">
        <f>IF(AND(ISTEXT(B43),ISTEXT(#REF!)),"-","!")</f>
        <v>!</v>
      </c>
      <c r="D43" s="34">
        <f t="shared" si="0"/>
        <v>0</v>
      </c>
      <c r="E43" s="62"/>
      <c r="F43" s="63"/>
      <c r="G43" s="62"/>
    </row>
    <row r="44" spans="1:7" hidden="1" x14ac:dyDescent="0.25">
      <c r="A44" s="31">
        <v>40</v>
      </c>
      <c r="B44" s="32"/>
      <c r="C44" s="33" t="str">
        <f>IF(AND(ISTEXT(B44),ISTEXT(#REF!)),"-","!")</f>
        <v>!</v>
      </c>
      <c r="D44" s="34">
        <f t="shared" si="0"/>
        <v>0</v>
      </c>
      <c r="E44" s="62"/>
      <c r="F44" s="63"/>
      <c r="G44" s="62"/>
    </row>
    <row r="45" spans="1:7" hidden="1" x14ac:dyDescent="0.25">
      <c r="A45" s="31">
        <v>41</v>
      </c>
      <c r="B45" s="32"/>
      <c r="C45" s="33" t="str">
        <f>IF(AND(ISTEXT(B45),ISTEXT(#REF!)),"-","!")</f>
        <v>!</v>
      </c>
      <c r="D45" s="34">
        <f t="shared" si="0"/>
        <v>0</v>
      </c>
      <c r="E45" s="62"/>
      <c r="F45" s="63"/>
      <c r="G45" s="62"/>
    </row>
    <row r="46" spans="1:7" hidden="1" x14ac:dyDescent="0.25">
      <c r="A46" s="31">
        <v>42</v>
      </c>
      <c r="B46" s="32"/>
      <c r="C46" s="33" t="str">
        <f>IF(AND(ISTEXT(B46),ISTEXT(#REF!)),"-","!")</f>
        <v>!</v>
      </c>
      <c r="D46" s="34">
        <f t="shared" si="0"/>
        <v>0</v>
      </c>
      <c r="E46" s="62"/>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19 G21: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6 F27 F32:F37 F42:F296 F8:F19 F21:F24"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27 G32:G37 G42:G296 G5:G19 G21:G24" xr:uid="{00000000-0002-0000-0100-000001000000}"/>
  </dataValidations>
  <pageMargins left="0.7" right="0.7" top="0.78740157499999996" bottom="0.78740157499999996" header="0.3" footer="0.3"/>
  <pageSetup paperSize="9" scale="34" fitToHeight="0" orientation="landscape" r:id="rId1"/>
  <ignoredErrors>
    <ignoredError sqref="C5:C24" unlockedFormula="1"/>
  </ignoredErrors>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90" t="s">
        <v>14</v>
      </c>
      <c r="B1" s="90"/>
      <c r="C1" s="90"/>
      <c r="D1" s="90"/>
      <c r="F1" s="91"/>
      <c r="G1" s="91"/>
      <c r="H1" s="91"/>
      <c r="I1" s="91"/>
      <c r="J1" s="91"/>
      <c r="K1" s="91"/>
      <c r="L1" s="91"/>
      <c r="M1" s="91"/>
      <c r="N1" s="91"/>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91"/>
      <c r="G15" s="91"/>
      <c r="H15" s="91"/>
      <c r="I15" s="91"/>
      <c r="J15" s="91"/>
      <c r="K15" s="91"/>
      <c r="L15" s="91"/>
      <c r="M15" s="91"/>
      <c r="N15" s="91"/>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42578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2025-09-10T11:40:14Z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