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1F02548D-234C-4D1C-9D6E-E72CA80B5612}"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 i="5" l="1"/>
  <c r="D11" i="5"/>
  <c r="D12" i="5"/>
  <c r="D13"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13" i="5"/>
  <c r="C12" i="5"/>
  <c r="C11" i="5"/>
  <c r="C10" i="5"/>
  <c r="E15" i="5"/>
  <c r="D15" i="5" s="1"/>
  <c r="E5" i="5"/>
  <c r="D5" i="5" s="1"/>
  <c r="A2" i="5" l="1"/>
  <c r="E9" i="5"/>
  <c r="D9" i="5" s="1"/>
  <c r="E8" i="5"/>
  <c r="D8" i="5" s="1"/>
  <c r="E14" i="5"/>
  <c r="D14"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9" i="5" l="1"/>
  <c r="C8"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<sst xmlns="http://schemas.openxmlformats.org/spreadsheetml/2006/main" count="102" uniqueCount="85">
  <si>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</si>
  <si>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</si>
  <si>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</si>
  <si>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</si>
  <si>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</si>
  <si>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</si>
  <si>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Steag GmbH</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</si>
  <si>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</si>
  <si>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</si>
  <si>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</si>
  <si>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</si>
  <si>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</si>
  <si>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</si>
  <si>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</si>
  <si>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</si>
  <si>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</si>
  <si>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</si>
  <si>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</si>
  <si>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</si>
  <si>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</si>
  <si>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</si>
  <si>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</si>
  <si>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</si>
  <si>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</si>
  <si>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</si>
  <si>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Geänderte Rahmenbedingungen durch die Energiewende</t>
  </si>
  <si>
    <t>In der heutigen Netzentgeltsystematik tragen allein die entnehmenden Netznutzer die Kosten des Netzes. Daneben gehören aber auch Netzbetreiber, Betreiber von Stromspeicheranlagen und Elektrolyseuren, Betreiber von Erzeugungsanlagen sowie Stromhändler und Aggregatoren zu den relevanten Akteuren einer modernen Netzentgeltsystematik. Die konkrete Rolle einiger dieser Akteure in Bezug auf ihren finanziellen Beitrag zu den Netzentgelten ist im weiteren Verlauf des Verfahrens zu beleuchten.</t>
  </si>
  <si>
    <t>Das ist uE unvollständig. Wesentlich ist nicht, dass eine neue Netzentgeltsystematik das Etikett "modern" erhält, sondern das, was wie Sie als BNetzA in dem  Diskussionspapier tun: Kosten, Anreize, Verursachungsgerechtigkeit, Allokationssignale etc. zu bewerten. Es sollten im Ergebnis aber  Kosten nicht nur umverteilt , sondern es sollte auch in Summe auf ein günstigeres Stromsystem hingearbeitet werden. Einspeiseentgelte, die die Strompreise erhöhen würden, sollten von vorneherein klar ausgeschlossen werden. Letztlich geht es doch darum, die Effizienz der Netznutzung zu erhöhen und den Netzausbau zu optimieren. Die Verbindung von Netzentgelten und dem Bilanzkreissystem, den Standardlastprofilen und dem Messtellenbetrieb kommt uns zu kurz.</t>
  </si>
  <si>
    <t>Zielbild für die Netzentgeltsystematik</t>
  </si>
  <si>
    <t>Allein die Energieeffizienz wird durch die Bepreisung der Arbeitsmenge unterstützt, obwohl die Bedeutung und damit die Anreizwirkung des Arbeitspreises nicht bei allen Netznutzern gleichermaßen ausgestaltet ist.</t>
  </si>
  <si>
    <t>Netznutzer haben sich über Jahre auf die heutige Netzentgeltsystematik eingestellt und stehen deshalb  Änderungen typischerweise kritisch gegenüber. Dazu kommt, dass Änderungen einzelnen Akteuren nutzen und dafür bei anderen zu höheren Zahlungspflichten führen werden. Zudem betrifft die Materie mehrheitlich Akteure außerhalb des Kreises der Energiewirtschaft.</t>
  </si>
  <si>
    <t>Anpassungsoption - Beteiligung der Einspeiser: Einspeiseentgelte</t>
  </si>
  <si>
    <t>Anpassungsoption - Beteiligung der Einspeiser: BKZ für Einspeiser</t>
  </si>
  <si>
    <t xml:space="preserve">Wären Baukostenzuschüsse eine geeignete Ergänzung oder eine sinnvolle Alternative der Beteiligung von Einspeisern an der Finanzierung der Netzkosten? 
Welche Auswirkungen auf den Strommarkt werden gesehen? 
Wären Baukostenzuschüsse auch ein geeignetes Instrument der Standortsteuerung? 
Was wären geeignete Bemessungsgrundlagen für die Quantifizierung von Baukostenzuschüssen?  
Sollten Baukostenzuschüsse für Einspeiser in Anlehnung an die sogenannte EE-Kostenwälzung auf Netzgebiete beschränkt werden, in denen die Einspeisung der wesentliche Treiber für Netzausbaukosten ist? </t>
  </si>
  <si>
    <t xml:space="preserve">Die heutigen Baukostenzuschüsse sind seitens der Netzbetreiber intransparent und haben nicht mit Bau zu tun, sondern werden eher als einspeiseorientierter Leistungspreis-Abschlag eingesetzt. In §4 KraftNAV gibt es mit Reservierungsentgelten ein besseres System. Dieses sollte auch auf andere Anlagen angewandt werden - inkl. der Verrechnungsoption. Sichergestellt werden sollte, dass ein Netzanschluss auch standortbezogen, also anlagenübergreifend, eingesetzt werden kann. </t>
  </si>
  <si>
    <t>Anpassungsoption - Entgeltkomponenten: Ersatz des Leistungspreises durch einen Kapazitätspreis</t>
  </si>
  <si>
    <t>Wird ein Kapazitätspreis als geeignete Alternative zu einem Leistungspreis gesehen, um die anschlussbedingten Netzkosten zu reflektieren und das etwaige Flexibilitätshemmnis eines Leistungspreises zu mildern?</t>
  </si>
  <si>
    <r>
      <rPr>
        <sz val="11"/>
        <color rgb="FF000000"/>
        <rFont val="BundesSans Office"/>
      </rPr>
      <t>Der Unterschied bei den Berechnungen des Entgeltes zwischen Leistungs-, Kapazitäts- (und Grundpreis) ist unklar. Und wie schon beschrieben, ist das Umsetzen der Bepreisung mit einem höheren Aufwand auf beiden Seiten verbunden. Im Unterschied zum Gasmarkt, gibt die Zeitgleichheit der Stromerzeugung und des Stromverbrauchs zusätzliche Produktmöglichkeiten, die es so beim Gas nicht gibt - frequenzgebunden und nicht frequenzgebundene Systendienstleistungen. Zu Bedenken ist, dass gerade auch bei instabilen Regelungen, für Anlagenbetreiber gleich welcher Art bei einer variablen Bepreisung eine Prognose der erforderlichen</t>
    </r>
    <r>
      <rPr>
        <sz val="11"/>
        <color rgb="FFFF0000"/>
        <rFont val="BundesSans Office"/>
      </rPr>
      <t xml:space="preserve"> </t>
    </r>
    <r>
      <rPr>
        <sz val="11"/>
        <color rgb="FF000000"/>
        <rFont val="BundesSans Office"/>
      </rPr>
      <t xml:space="preserve">Kapazität (egal ob fix oder variabel) komplex ist und Investitionen erfordert. </t>
    </r>
  </si>
  <si>
    <t>Anpassungsoption - Entgeltkomponenten: Einführung eines verpflichtenden Grundpreises</t>
  </si>
  <si>
    <t>Die Nutzerstruktur gilt als ein wesentlicher Treiber der Netzkosten. Wäre eine Grundpreiskomponente ein Instrument, um die strukturbedingten Kosten besser zu reflektieren? 
Wie kann bei der Einführung von Grundpreisen ein angemessenes Verhältnis zwischen Kostentragfähigkeit und Kostenreflexivität erreicht werden?  
Wird ein höherer Grundpreis für Eigenverbraucher und Prosumer als geeignetes Mittel angesehen, diese stärker an den Netzkosten zu beteiligen?</t>
  </si>
  <si>
    <t xml:space="preserve">Ja, ein "Grundpreis" mit einem Bezug zur max. Kapazität(spreis) wäre besser und könnte auch den Wert von Flexibiltät auf der Verbrauchsseite erhöhen. Und es ist auch besser, um die Prosumer an den Kosten zu beteiligen, die sie ja definitiv verursachen. Problematisch ist die Einbeziehung des Bestandes. Relevant sind zudem die Elemente, die nicht nur auf die statischen Netzkosten abheben, sondern auch auf die Systemdienstleistungen. </t>
  </si>
  <si>
    <t>Anpassungsoption - Dynamische Netzentgelte: (2) zeitvariabel - dynamisch</t>
  </si>
  <si>
    <t>Welchen Grad der Dynamisierung von Netzentgelten sehen sie als sinnvoll an? 
Soll die Dynamisierung von Netzentgelten allein der verbesserten Nutzung vorhandener Netzkapazitäten dienen oder sollen sie auch eine Option sein, Anreize zur Vermeidung von zusätzlichem Netzausbau sein?</t>
  </si>
  <si>
    <t xml:space="preserve">Es muss einen Anreiz für den VNB geben, die verbesserten Informationen auch zu nutzen. Aber der Systemdienstleistungsbedarf sollte nicht zu stark - z.B. durch gleichzeitige Einsatzänderung - gesteigert werden. Es lässt sich jedenfalls nicht trennen, welchem Zweck es dient. Wesentlich ist, dass es durch Lastmanagementanlagen und Speicher klar ansteuerbar bleibt. </t>
  </si>
  <si>
    <t>Sinkt der Grenznutzen zusätzlicher Dynamisierung und wie stark?</t>
  </si>
  <si>
    <t>Es kann auch zur Belastung werden. Zudem steht der Umsetzungsaufwand (u.a. auch Anpassung der Abrechnungssoftware und die neuen zusätzlichen Abrechnungsprozesse) beim Netzbetreiber wie auch beim Netznutzer den möglichen Einsparungen gegenüber.</t>
  </si>
  <si>
    <t>Wie kann eine gute Verzahnung mit dem Redispatch-Prozess gelingen? Wie kann im Ausgestaltungsvariante (3) Increase-Decrease-Gaming ausgeschlossen werden, bei dem Nutzer zunächst eine geringe Entnahme als Fahrplananmeldung abgeben und nach Entgeltsignal des Netzbetreibers dann ein normales, aber nunmehr kostenfreies Nutzungsverhalten zeigen.</t>
  </si>
  <si>
    <t>Durch eine klare Reihung der Eingriffe, die im Zweifelsfall nachgewiesen werden muss. Also Redispatch klar nach hinten. Das hauptsächliche Gaming ist bei den Netzbetreibern zu sehen. Und bei Verbrauchern, wenn die Spreizung der Preise zu hoch ist… Voraussetzung dafür ist eine hohe und sichere Datenbereitstellung und Datenauswertung der einzelnen Anlagen. Eine hohe Automatisierung ist notwendig. Häufig werden aber die Kosten der Datenbereitstellung beim Hersteller nicht berücksichtigt.</t>
  </si>
  <si>
    <r>
      <t xml:space="preserve">Wertetabellen
</t>
    </r>
    <r>
      <rPr>
        <b/>
        <sz val="11"/>
        <color rgb="FFFF0000"/>
        <rFont val="Calibri"/>
        <family val="2"/>
        <scheme val="minor"/>
      </rPr>
      <t xml:space="preserve">
Tabellenblatt nach der Bearbeitung ausblenden!</t>
    </r>
  </si>
  <si>
    <t>Kapitel</t>
  </si>
  <si>
    <t>Sonderauswahl</t>
  </si>
  <si>
    <t>Status quo der Netzentgeltbildung in Deutschland</t>
  </si>
  <si>
    <t>Anpassungsoption - Beteiligung der Einspeiser</t>
  </si>
  <si>
    <t>Anpassungsoption - Entgeltkomponenten</t>
  </si>
  <si>
    <t>Anpassungsoption - Dynamische Netzentgelte</t>
  </si>
  <si>
    <t>Anpassungsoption - Dynamische Netzentgelte: (1) zeitvariabel - statisch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</si>
  <si>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</si>
  <si>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</si>
  <si>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</si>
  <si>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</si>
  <si>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</si>
  <si>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</si>
  <si>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</si>
  <si>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</si>
  <si>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</si>
  <si>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</si>
  <si>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</si>
  <si>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</si>
  <si>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</si>
  <si>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</si>
  <si>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</si>
  <si>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Verband</t>
  </si>
  <si>
    <t>Behörde</t>
  </si>
  <si>
    <t xml:space="preserve">Ist Netzeinspeisung eine Form der Netznutzung, die mit Einspeiseentgelten an der Finanzierung der Netzkosten beteiligt werden sollte? </t>
  </si>
  <si>
    <t xml:space="preserve">Welche Auswirkungen auf den Strommarkt werden gesehen?  </t>
  </si>
  <si>
    <t xml:space="preserve">Ein arbeitsbezogenes Einspeiseentgelt je kWh steigert den Strompreis - und zwar über die Industriekostenkurve für alle Kunden. Es ist eine Verlagerung von Netzentgelten zum Strompreis - mit einer Tendenz zu einer Preissteigerung. </t>
  </si>
  <si>
    <t xml:space="preserve">Nein. Wie soll das standortspezifisch wirken? Das Entgelt wäre ja absolut tendenziell höher in Regionen, in denen die Netzeinspeisung ohne Restriktionen erfolgt, und niedriger in Regionen, in denen eine Einspeisung häufiger unmöglich wird. Für eine Allokation braucht es einen Preis für die Netzanschlusskapazität z.B. über eine Reservierung, die einen Hinweis sendet, wo weniger Netzausbau erforderlich wird. </t>
  </si>
  <si>
    <t xml:space="preserve">Wären Einspeiseentgelte auch ein geeignetes Instrument der Standortsteuerung? </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</si>
  <si>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</si>
  <si>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Der Unterschied zwischen Leistungs-, Kapazitäts- und Grundpreis ist in der konkreten Umsetzung unklar. Auch eine jährliche Berechnung eines Leistungspreises würde den Strompreis erhöhen oder Kapazität verknappen.</t>
  </si>
  <si>
    <t>Letztverbraucher sollten die Netzkosten im Wesentlichen tragen. Es sollte aber einspeiseseitig der zusätzlich erforderliche Netzausbau aus Allokationsgründen co-finanziert werden. Und  Anlagen, die in den vergangenen Jahren keine Netzorientierung vorgenommen haben, sollten in der Tat einen geeigneten Ausgleich für die EE-Integration tragen, der durch einen kapazitativ orientiert eingesetzten Speicher gemindert werden kann. Der bedingungslose Einspeisevorrang ist Ursache von Verwerfungen, die nur einen unzureichenden Anreiz zu einer netzorientierten Fahrweise setzen und Dritte nicht tragen müssen sollten.</t>
  </si>
  <si>
    <t>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t>
  </si>
  <si>
    <t xml:space="preserve">Richtig wäre, eine Reduktion des Energieverbrauchs. Ob es effizient ist, hängt von vielen Faktoren ab. Aber es ist wichtig, dass der Arbeitspreis alleine - eben nicht wie vielfach unterstellt - ähnliche Anreize setzt. Daher sind wir durchaus für leistungs-/kapazitätsorientiertere Preisgestaltungen auch bei den Netzen. </t>
  </si>
  <si>
    <t>Die sehr grundsätzliche Frage zum Umgang mit einer Änderung der Netzentgelte auch für den Bestand ist hochrelevant, letztlich im Konsultationsbeitrag offen bzw. z.T. inkonsistent beantwortet worden. In diesem Absatz ist die Beobachtung so unvollständig: Zum einen wirkt es etwas abwertend, wenn hier eine typische Haltung von Veränderungsresistenz beschrieben wird. Vielmehr bedeutet „eingestellt“ hier, dass sich Investoren im Vertrauen auf Rechtssicherheit bei Erzeugungsanlagen und Verbrauchsanlagen sowie Speichern auf die bestehenden Regeln verlassen haben. Und die wirtschaftliche Bedeutung der Netzentgelte ist z.T. hoch. Damit verbunden sind prinzipielle, rechtliche Fragen, inwieweit die Regeln für den Bestand angepasst werden können. Es geht angesichts der bereits hohen investiven Unsicherheit, die gerade im Energiebereich bei allen Anlagen besteht, auch um eine Signalwirkung. Die Frage, wem es nutzt und wer höher belastet wird, ist zwar in der Auseinandersetzung durchaus relevant, für die Akzeptanz einer Änderung ist aber die energiewirtschaftliche/-technische Begründung wichtig. Wenn die Kosten in Summe nicht reduziert, sondern vor allem umverteilt werden, dann sinkt die Akzeptanz für eine Änderung entscheidend ab. Entscheidend ist, dass bei Änderungen für den Bestand besonders sorgsam umgegangen werden muss. Eine pauschale Befreiung des Bestandes von jeglichen Änderungen sehen wir nicht als zwingend an.</t>
  </si>
  <si>
    <t>Die finanziell relevante Netzanschlusskapazität wird nicht zwingend durch die eingespeiste Jahresmenge definiert. Ziel müsste es sein, die Kapazität zu optimieren. Das könnte aber bei EEG-Anlagen durch geeignete Ausschreibungen besser erreicht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</si>
</sst>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
      <sz val="11"/>
      <color rgb="FF000000"/>
      <name val="BundesSans Office"/>
    </font>
    <font>
      <sz val="11"/>
      <color rgb="FFFF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9">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1" xfId="0" applyFont="1" applyBorder="1" applyAlignment="1" applyProtection="1">
      <alignment vertical="top" wrapText="1"/>
      <protection locked="0"/>
    </xf>
    <xf numFmtId="0" fontId="27" fillId="0" borderId="1" xfId="0" applyFont="1" applyBorder="1" applyAlignment="1" applyProtection="1">
      <alignment vertical="top" wrapText="1"/>
      <protection locked="0"/>
    </xf>
    <xf numFmtId="49" fontId="27" fillId="0" borderId="1" xfId="0" applyNumberFormat="1" applyFont="1" applyBorder="1" applyAlignment="1" applyProtection="1">
      <alignment vertical="top" wrapText="1"/>
      <protection locked="0"/>
    </xf>
    <xf numFmtId="0" fontId="12" fillId="7" borderId="1" xfId="0" applyFont="1" applyFill="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12" Target="persons/person.xml" Type="http://schemas.microsoft.com/office/2017/10/relationships/perso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9" workbookViewId="0">
      <selection activeCell="D17" sqref="D17"/>
    </sheetView>
  </sheetViews>
  <sheetFormatPr baseColWidth="10" defaultColWidth="11.42578125" defaultRowHeight="15" x14ac:dyDescent="0.25"/>
  <cols>
    <col min="1" max="1" customWidth="true" width="11.85546875"/>
    <col min="2" max="2" customWidth="true" width="44.5703125"/>
    <col min="3" max="3" customWidth="true" width="12.85546875"/>
    <col min="4" max="4" customWidth="true" width="40.5703125"/>
  </cols>
  <sheetData>
    <row r="1" spans="1:5" ht="80.099999999999994" customHeight="1" thickBot="1" x14ac:dyDescent="0.3">
      <c r="A1" s="71" t="s">
        <v>0</v>
      </c>
      <c r="B1" s="72"/>
      <c r="C1" s="72"/>
      <c r="D1" s="73"/>
    </row>
    <row r="2" spans="1:5" x14ac:dyDescent="0.25">
      <c r="A2" s="81"/>
      <c r="B2" s="82"/>
      <c r="C2" s="82"/>
      <c r="D2" s="83"/>
    </row>
    <row r="3" spans="1:5" ht="16.5" x14ac:dyDescent="0.25">
      <c r="A3" s="84" t="s">
        <v>1</v>
      </c>
      <c r="B3" s="85"/>
      <c r="C3" s="35"/>
      <c r="D3" s="36"/>
    </row>
    <row r="4" spans="1:5" ht="16.5" x14ac:dyDescent="0.25">
      <c r="A4" s="37"/>
      <c r="B4" s="38"/>
      <c r="C4" s="38"/>
      <c r="D4" s="39"/>
    </row>
    <row r="5" spans="1:5" ht="16.5" x14ac:dyDescent="0.25">
      <c r="A5" s="40" t="s">
        <v>2</v>
      </c>
      <c r="B5" s="41"/>
      <c r="C5" s="41"/>
      <c r="D5" s="42"/>
    </row>
    <row r="6" spans="1:5" ht="34.5" customHeight="1" x14ac:dyDescent="0.25">
      <c r="A6" s="88" t="s">
        <v>3</v>
      </c>
      <c r="B6" s="89"/>
      <c r="C6" s="89"/>
      <c r="D6" s="90"/>
    </row>
    <row r="7" spans="1:5" ht="11.25" customHeight="1" x14ac:dyDescent="0.25">
      <c r="A7" s="88"/>
      <c r="B7" s="89"/>
      <c r="C7" s="89"/>
      <c r="D7" s="90"/>
    </row>
    <row r="8" spans="1:5" ht="17.25" customHeight="1" x14ac:dyDescent="0.25">
      <c r="A8" s="88"/>
      <c r="B8" s="89"/>
      <c r="C8" s="89"/>
      <c r="D8" s="90"/>
    </row>
    <row r="9" spans="1:5" ht="15" customHeight="1" x14ac:dyDescent="0.25">
      <c r="A9" s="88"/>
      <c r="B9" s="89"/>
      <c r="C9" s="89"/>
      <c r="D9" s="90"/>
    </row>
    <row r="10" spans="1:5" ht="16.5" x14ac:dyDescent="0.25">
      <c r="A10" s="40" t="s">
        <v>4</v>
      </c>
      <c r="B10" s="41"/>
      <c r="C10" s="41"/>
      <c r="D10" s="42"/>
    </row>
    <row r="11" spans="1:5" ht="15.75" customHeight="1" x14ac:dyDescent="0.25">
      <c r="A11" s="37"/>
      <c r="B11" s="43"/>
      <c r="C11" s="43"/>
      <c r="D11" s="39"/>
    </row>
    <row r="12" spans="1:5" ht="15.75" x14ac:dyDescent="0.25">
      <c r="A12" s="79" t="s">
        <v>5</v>
      </c>
      <c r="B12" s="80"/>
      <c r="C12" s="77" t="s">
        <v>6</v>
      </c>
      <c r="D12" s="78"/>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6" t="s">
        <v>15</v>
      </c>
      <c r="C18" s="86"/>
      <c r="D18" s="87"/>
      <c r="E18" s="5"/>
    </row>
    <row r="19" spans="1:5" ht="19.5" customHeight="1" x14ac:dyDescent="0.25">
      <c r="A19" s="58"/>
      <c r="B19" s="86"/>
      <c r="C19" s="86"/>
      <c r="D19" s="87"/>
      <c r="E19" s="5"/>
    </row>
    <row r="20" spans="1:5" ht="24.95" customHeight="1" thickBot="1" x14ac:dyDescent="0.3">
      <c r="A20" s="74" t="s">
        <v>16</v>
      </c>
      <c r="B20" s="75"/>
      <c r="C20" s="75"/>
      <c r="D20" s="76"/>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42578125"/>
    <col min="5" max="5" customWidth="true" hidden="true" style="6" width="41.42578125"/>
    <col min="6" max="6" customWidth="true" style="6" width="90.5703125"/>
    <col min="7" max="7" customWidth="true" style="3" width="90.5703125"/>
    <col min="8" max="8" style="97" width="11.42578125"/>
    <col min="9" max="14" style="93" width="11.42578125"/>
    <col min="15" max="15" style="102" width="11.42578125"/>
    <col min="16" max="16384" style="5" width="11.42578125"/>
  </cols>
  <sheetData>
    <row r="1" spans="1:15" ht="44.25" customHeight="1" thickBot="1" x14ac:dyDescent="0.3">
      <c r="A1" s="106" t="s">
        <v>17</v>
      </c>
      <c r="B1" s="107"/>
      <c r="C1" s="107"/>
      <c r="D1" s="107"/>
      <c r="E1" s="107"/>
      <c r="F1" s="107"/>
      <c r="G1" s="108"/>
      <c r="H1" s="100"/>
      <c r="I1" s="100"/>
      <c r="J1" s="100"/>
      <c r="K1" s="100"/>
      <c r="L1" s="100"/>
      <c r="M1" s="100"/>
      <c r="N1" s="100"/>
      <c r="O1" s="101"/>
    </row>
    <row r="2" spans="1:15" ht="60" customHeight="1" x14ac:dyDescent="0.25">
      <c r="A2" s="105" t="str">
        <f>"Konsultationsbeitrag"&amp;": "&amp;Informationen!A5&amp;" - "&amp;Informationen!A6</f>
        <v>Konsultationsbeitrag: Aktenzeichen: GBK-25-01-1#3 - AgNes</v>
      </c>
      <c r="B2" s="105"/>
      <c r="C2" s="105"/>
      <c r="D2" s="105"/>
      <c r="E2" s="105"/>
      <c r="F2" s="105"/>
      <c r="G2" s="105"/>
    </row>
    <row r="3" spans="1:15" s="9" customFormat="1" ht="11.25" x14ac:dyDescent="0.25">
      <c r="A3" s="7"/>
      <c r="B3" s="23"/>
      <c r="C3" s="23"/>
      <c r="D3" s="8"/>
      <c r="E3" s="8"/>
      <c r="F3" s="8"/>
      <c r="G3" s="15"/>
      <c r="H3" s="98"/>
      <c r="I3" s="94"/>
      <c r="J3" s="94"/>
      <c r="K3" s="94"/>
      <c r="L3" s="94"/>
      <c r="M3" s="94"/>
      <c r="N3" s="94"/>
      <c r="O3" s="103"/>
    </row>
    <row r="4" spans="1:15" s="2" customFormat="1" ht="38.25" customHeight="1" x14ac:dyDescent="0.25">
      <c r="A4" s="59" t="s">
        <v>18</v>
      </c>
      <c r="B4" s="60" t="s">
        <v>19</v>
      </c>
      <c r="C4" s="61" t="s">
        <v>20</v>
      </c>
      <c r="D4" s="60" t="s">
        <v>21</v>
      </c>
      <c r="E4" s="60" t="s">
        <v>22</v>
      </c>
      <c r="F4" s="60" t="s">
        <v>23</v>
      </c>
      <c r="G4" s="59" t="s">
        <v>24</v>
      </c>
      <c r="H4" s="99"/>
      <c r="I4" s="95"/>
      <c r="J4" s="95"/>
      <c r="K4" s="95"/>
      <c r="L4" s="95"/>
      <c r="M4" s="95"/>
      <c r="N4" s="95"/>
      <c r="O4" s="104"/>
    </row>
    <row r="5" spans="1:15" ht="136.5" customHeight="1" x14ac:dyDescent="0.25">
      <c r="A5" s="31">
        <v>1</v>
      </c>
      <c r="B5" s="68" t="s">
        <v>25</v>
      </c>
      <c r="C5" s="33" t="str">
        <f>IF(AND(ISTEXT(B5),ISTEXT(#REF!)),"-","!")</f>
        <v>!</v>
      </c>
      <c r="D5" s="34">
        <f>IF(CONCATENATE(E5&amp;F5&amp;G5)="",0,1)</f>
        <v>1</v>
      </c>
      <c r="E5" s="62">
        <f>_xlfn.IFNA(VLOOKUP(B5,Werte!A:D,2,0),"")</f>
        <v>0</v>
      </c>
      <c r="F5" s="67" t="s">
        <v>26</v>
      </c>
      <c r="G5" s="62" t="s">
        <v>27</v>
      </c>
    </row>
    <row r="6" spans="1:15" ht="60" x14ac:dyDescent="0.25">
      <c r="A6" s="31">
        <v>2</v>
      </c>
      <c r="B6" s="32" t="s">
        <v>28</v>
      </c>
      <c r="C6" s="33" t="str">
        <f>IF(AND(ISTEXT(B6),ISTEXT(#REF!)),"-","!")</f>
        <v>!</v>
      </c>
      <c r="D6" s="34">
        <f t="shared" ref="D6:D69" si="0">IF(CONCATENATE(E6&amp;F6&amp;G6)="",0,1)</f>
        <v>1</v>
      </c>
      <c r="E6" s="62">
        <f>_xlfn.IFNA(VLOOKUP(B6,Werte!A:D,2,0),"")</f>
        <v>0</v>
      </c>
      <c r="F6" s="67" t="s">
        <v>29</v>
      </c>
      <c r="G6" s="62" t="s">
        <v>82</v>
      </c>
    </row>
    <row r="7" spans="1:15" ht="236.25" customHeight="1" x14ac:dyDescent="0.25">
      <c r="A7" s="31">
        <v>3</v>
      </c>
      <c r="B7" s="68" t="s">
        <v>28</v>
      </c>
      <c r="C7" s="33" t="str">
        <f>IF(AND(ISTEXT(B7),ISTEXT(#REF!)),"-","!")</f>
        <v>!</v>
      </c>
      <c r="D7" s="34">
        <f t="shared" si="0"/>
        <v>1</v>
      </c>
      <c r="E7" s="62">
        <f>_xlfn.IFNA(VLOOKUP(B7,Werte!A:D,2,0),"")</f>
        <v>0</v>
      </c>
      <c r="F7" s="67" t="s">
        <v>30</v>
      </c>
      <c r="G7" s="62" t="s">
        <v>83</v>
      </c>
    </row>
    <row r="8" spans="1:15" ht="45" x14ac:dyDescent="0.25">
      <c r="A8" s="31">
        <v>4</v>
      </c>
      <c r="B8" s="68" t="s">
        <v>31</v>
      </c>
      <c r="C8" s="33" t="str">
        <f>IF(AND(ISTEXT(B8),ISTEXT(#REF!)),"-","!")</f>
        <v>!</v>
      </c>
      <c r="D8" s="34">
        <f t="shared" si="0"/>
        <v>1</v>
      </c>
      <c r="E8" s="62">
        <f>_xlfn.IFNA(VLOOKUP(B8,Werte!A:D,2,0),"")</f>
        <v>0</v>
      </c>
      <c r="F8" s="67" t="s">
        <v>73</v>
      </c>
      <c r="G8" s="62" t="s">
        <v>84</v>
      </c>
    </row>
    <row r="9" spans="1:15" ht="45" x14ac:dyDescent="0.25">
      <c r="A9" s="31">
        <v>5</v>
      </c>
      <c r="B9" s="68" t="s">
        <v>31</v>
      </c>
      <c r="C9" s="33" t="str">
        <f>IF(AND(ISTEXT(B9),ISTEXT(#REF!)),"-","!")</f>
        <v>!</v>
      </c>
      <c r="D9" s="34">
        <f t="shared" si="0"/>
        <v>1</v>
      </c>
      <c r="E9" s="62">
        <f>_xlfn.IFNA(VLOOKUP(B9,Werte!A:D,2,0),"")</f>
        <v>0</v>
      </c>
      <c r="F9" s="67" t="s">
        <v>74</v>
      </c>
      <c r="G9" s="62" t="s">
        <v>75</v>
      </c>
    </row>
    <row r="10" spans="1:15" ht="75" x14ac:dyDescent="0.25">
      <c r="A10" s="31">
        <v>6</v>
      </c>
      <c r="B10" s="68" t="s">
        <v>31</v>
      </c>
      <c r="C10" s="33" t="str">
        <f>IF(AND(ISTEXT(B10),ISTEXT(#REF!)),"-","!")</f>
        <v>!</v>
      </c>
      <c r="D10" s="34">
        <f t="shared" si="0"/>
        <v>1</v>
      </c>
      <c r="E10" s="62"/>
      <c r="F10" s="67" t="s">
        <v>77</v>
      </c>
      <c r="G10" s="62" t="s">
        <v>76</v>
      </c>
    </row>
    <row r="11" spans="1:15" ht="45" x14ac:dyDescent="0.25">
      <c r="A11" s="31">
        <v>7</v>
      </c>
      <c r="B11" s="68" t="s">
        <v>31</v>
      </c>
      <c r="C11" s="33" t="str">
        <f>IF(AND(ISTEXT(B11),ISTEXT(#REF!)),"-","!")</f>
        <v>!</v>
      </c>
      <c r="D11" s="34">
        <f t="shared" si="0"/>
        <v>1</v>
      </c>
      <c r="E11" s="62"/>
      <c r="F11" s="67" t="s">
        <v>78</v>
      </c>
      <c r="G11" s="62" t="s">
        <v>79</v>
      </c>
    </row>
    <row r="12" spans="1:15" ht="105" x14ac:dyDescent="0.25">
      <c r="A12" s="31">
        <v>8</v>
      </c>
      <c r="B12" s="68" t="s">
        <v>31</v>
      </c>
      <c r="C12" s="33" t="str">
        <f>IF(AND(ISTEXT(B12),ISTEXT(#REF!)),"-","!")</f>
        <v>!</v>
      </c>
      <c r="D12" s="34">
        <f t="shared" si="0"/>
        <v>1</v>
      </c>
      <c r="E12" s="62"/>
      <c r="F12" s="63" t="s">
        <v>81</v>
      </c>
      <c r="G12" s="62" t="s">
        <v>80</v>
      </c>
    </row>
    <row r="13" spans="1:15" ht="120" x14ac:dyDescent="0.25">
      <c r="A13" s="31">
        <v>9</v>
      </c>
      <c r="B13" s="68" t="s">
        <v>32</v>
      </c>
      <c r="C13" s="33" t="str">
        <f>IF(AND(ISTEXT(B13),ISTEXT(#REF!)),"-","!")</f>
        <v>!</v>
      </c>
      <c r="D13" s="34">
        <f t="shared" si="0"/>
        <v>1</v>
      </c>
      <c r="E13" s="62"/>
      <c r="F13" s="63" t="s">
        <v>33</v>
      </c>
      <c r="G13" s="62" t="s">
        <v>34</v>
      </c>
    </row>
    <row r="14" spans="1:15" ht="120" x14ac:dyDescent="0.25">
      <c r="A14" s="31">
        <v>10</v>
      </c>
      <c r="B14" s="32" t="s">
        <v>35</v>
      </c>
      <c r="C14" s="33" t="str">
        <f>IF(AND(ISTEXT(B14),ISTEXT(#REF!)),"-","!")</f>
        <v>!</v>
      </c>
      <c r="D14" s="34">
        <f t="shared" si="0"/>
        <v>1</v>
      </c>
      <c r="E14" s="62">
        <f>_xlfn.IFNA(VLOOKUP(B14,Werte!A:D,2,0),"")</f>
        <v>0</v>
      </c>
      <c r="F14" s="70" t="s">
        <v>36</v>
      </c>
      <c r="G14" s="96" t="s">
        <v>37</v>
      </c>
    </row>
    <row r="15" spans="1:15" ht="90" x14ac:dyDescent="0.25">
      <c r="A15" s="31">
        <v>11</v>
      </c>
      <c r="B15" s="32" t="s">
        <v>38</v>
      </c>
      <c r="C15" s="33" t="str">
        <f>IF(AND(ISTEXT(B15),ISTEXT(#REF!)),"-","!")</f>
        <v>!</v>
      </c>
      <c r="D15" s="34">
        <f t="shared" si="0"/>
        <v>1</v>
      </c>
      <c r="E15" s="62">
        <f>_xlfn.IFNA(VLOOKUP(B15,Werte!A:D,2,0),"")</f>
        <v>0</v>
      </c>
      <c r="F15" s="68" t="s">
        <v>39</v>
      </c>
      <c r="G15" s="62" t="s">
        <v>40</v>
      </c>
    </row>
    <row r="16" spans="1:15" ht="60" x14ac:dyDescent="0.25">
      <c r="A16" s="31">
        <v>12</v>
      </c>
      <c r="B16" s="32" t="s">
        <v>41</v>
      </c>
      <c r="C16" s="33" t="str">
        <f>IF(AND(ISTEXT(B16),ISTEXT(#REF!)),"-","!")</f>
        <v>!</v>
      </c>
      <c r="D16" s="34">
        <f t="shared" si="0"/>
        <v>1</v>
      </c>
      <c r="E16" s="62">
        <f>_xlfn.IFNA(VLOOKUP(B16,Werte!A:D,2,0),"")</f>
        <v>0</v>
      </c>
      <c r="F16" s="63" t="s">
        <v>42</v>
      </c>
      <c r="G16" s="62" t="s">
        <v>43</v>
      </c>
    </row>
    <row r="17" spans="1:7" ht="45" x14ac:dyDescent="0.25">
      <c r="A17" s="31">
        <v>13</v>
      </c>
      <c r="B17" s="32" t="s">
        <v>41</v>
      </c>
      <c r="C17" s="33" t="str">
        <f>IF(AND(ISTEXT(B17),ISTEXT(#REF!)),"-","!")</f>
        <v>!</v>
      </c>
      <c r="D17" s="34">
        <f t="shared" si="0"/>
        <v>1</v>
      </c>
      <c r="E17" s="62">
        <f>_xlfn.IFNA(VLOOKUP(B17,Werte!A:D,2,0),"")</f>
        <v>0</v>
      </c>
      <c r="F17" s="69" t="s">
        <v>44</v>
      </c>
      <c r="G17" s="62" t="s">
        <v>45</v>
      </c>
    </row>
    <row r="18" spans="1:7" ht="90" x14ac:dyDescent="0.25">
      <c r="A18" s="31">
        <v>14</v>
      </c>
      <c r="B18" s="32" t="s">
        <v>41</v>
      </c>
      <c r="C18" s="33" t="str">
        <f>IF(AND(ISTEXT(B18),ISTEXT(#REF!)),"-","!")</f>
        <v>!</v>
      </c>
      <c r="D18" s="34">
        <f t="shared" si="0"/>
        <v>1</v>
      </c>
      <c r="E18" s="62">
        <f>_xlfn.IFNA(VLOOKUP(B18,Werte!A:D,2,0),"")</f>
        <v>0</v>
      </c>
      <c r="F18" s="69" t="s">
        <v>46</v>
      </c>
      <c r="G18" s="62" t="s">
        <v>47</v>
      </c>
    </row>
    <row r="19" spans="1:7" hidden="1" x14ac:dyDescent="0.25">
      <c r="A19" s="31">
        <v>15</v>
      </c>
      <c r="B19" s="32"/>
      <c r="C19" s="33" t="str">
        <f>IF(AND(ISTEXT(B19),ISTEXT(#REF!)),"-","!")</f>
        <v>!</v>
      </c>
      <c r="D19" s="34">
        <f t="shared" si="0"/>
        <v>0</v>
      </c>
      <c r="E19" s="62" t="str">
        <f>_xlfn.IFNA(VLOOKUP(B19,Werte!A:D,2,0),"")</f>
        <v/>
      </c>
      <c r="F19" s="5"/>
      <c r="G19" s="62"/>
    </row>
    <row r="20" spans="1:7" hidden="1" x14ac:dyDescent="0.25">
      <c r="A20" s="31">
        <v>16</v>
      </c>
      <c r="B20" s="32"/>
      <c r="C20" s="33" t="str">
        <f>IF(AND(ISTEXT(B20),ISTEXT(#REF!)),"-","!")</f>
        <v>!</v>
      </c>
      <c r="D20" s="34">
        <f t="shared" si="0"/>
        <v>0</v>
      </c>
      <c r="E20" s="62" t="str">
        <f>_xlfn.IFNA(VLOOKUP(B20,Werte!A:D,2,0),"")</f>
        <v/>
      </c>
      <c r="F20" s="5"/>
      <c r="G20" s="62"/>
    </row>
    <row r="21" spans="1:7" hidden="1" x14ac:dyDescent="0.25">
      <c r="A21" s="31">
        <v>17</v>
      </c>
      <c r="B21" s="32"/>
      <c r="C21" s="33" t="str">
        <f>IF(AND(ISTEXT(B21),ISTEXT(#REF!)),"-","!")</f>
        <v>!</v>
      </c>
      <c r="D21" s="34">
        <f t="shared" si="0"/>
        <v>0</v>
      </c>
      <c r="E21" s="62" t="str">
        <f>_xlfn.IFNA(VLOOKUP(B21,Werte!A:D,2,0),"")</f>
        <v/>
      </c>
      <c r="F21" s="5"/>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1 A13: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22:F296 F12:F13 F1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1" t="s">
        <v>48</v>
      </c>
      <c r="B1" s="91"/>
      <c r="C1" s="91"/>
      <c r="D1" s="91"/>
      <c r="F1" s="92"/>
      <c r="G1" s="92"/>
      <c r="H1" s="92"/>
      <c r="I1" s="92"/>
      <c r="J1" s="92"/>
      <c r="K1" s="92"/>
      <c r="L1" s="92"/>
      <c r="M1" s="92"/>
      <c r="N1" s="92"/>
    </row>
    <row r="2" spans="1:14" s="13" customFormat="1" ht="17.25" customHeight="1" x14ac:dyDescent="0.25">
      <c r="A2" s="19" t="s">
        <v>49</v>
      </c>
      <c r="B2" s="19"/>
      <c r="C2" s="19" t="s">
        <v>24</v>
      </c>
      <c r="D2" s="19" t="s">
        <v>50</v>
      </c>
      <c r="F2" s="29"/>
      <c r="G2" s="30"/>
      <c r="H2" s="30"/>
      <c r="I2" s="30"/>
      <c r="J2" s="30"/>
      <c r="K2" s="30"/>
      <c r="L2" s="30"/>
      <c r="M2" s="30"/>
      <c r="N2" s="30"/>
    </row>
    <row r="3" spans="1:14" s="13" customFormat="1" ht="17.25" customHeight="1" x14ac:dyDescent="0.25">
      <c r="A3" s="28" t="s">
        <v>25</v>
      </c>
      <c r="B3" s="64"/>
      <c r="C3" s="19"/>
      <c r="D3" s="19"/>
      <c r="F3" s="1"/>
      <c r="G3" s="1"/>
      <c r="H3" s="1"/>
      <c r="I3" s="1"/>
      <c r="J3" s="1"/>
      <c r="K3" s="1"/>
      <c r="L3" s="1"/>
      <c r="M3" s="1"/>
      <c r="N3" s="1"/>
    </row>
    <row r="4" spans="1:14" s="10" customFormat="1" x14ac:dyDescent="0.25">
      <c r="A4" s="27" t="s">
        <v>28</v>
      </c>
      <c r="B4" s="17"/>
      <c r="C4" s="18"/>
      <c r="D4" s="20"/>
      <c r="F4" s="1"/>
      <c r="G4" s="1"/>
      <c r="H4" s="1"/>
      <c r="I4" s="1"/>
      <c r="J4" s="1"/>
      <c r="K4" s="1"/>
      <c r="L4" s="1"/>
      <c r="M4" s="1"/>
      <c r="N4" s="1"/>
    </row>
    <row r="5" spans="1:14" s="10" customFormat="1" x14ac:dyDescent="0.25">
      <c r="A5" s="27" t="s">
        <v>51</v>
      </c>
      <c r="B5" s="17"/>
      <c r="C5" s="18"/>
      <c r="D5" s="20"/>
      <c r="F5" s="1"/>
      <c r="G5" s="1"/>
      <c r="H5" s="1"/>
      <c r="I5" s="1"/>
      <c r="J5" s="1"/>
      <c r="K5" s="1"/>
      <c r="L5" s="1"/>
      <c r="M5" s="1"/>
      <c r="N5" s="1"/>
    </row>
    <row r="6" spans="1:14" x14ac:dyDescent="0.25">
      <c r="A6" s="27" t="s">
        <v>52</v>
      </c>
      <c r="B6" s="17"/>
      <c r="C6" s="18"/>
      <c r="D6" s="18"/>
    </row>
    <row r="7" spans="1:14" x14ac:dyDescent="0.25">
      <c r="A7" s="66" t="s">
        <v>31</v>
      </c>
      <c r="B7" s="17"/>
      <c r="C7" s="18"/>
      <c r="D7" s="18"/>
    </row>
    <row r="8" spans="1:14" x14ac:dyDescent="0.25">
      <c r="A8" s="66" t="s">
        <v>32</v>
      </c>
      <c r="B8" s="17"/>
      <c r="C8" s="18"/>
      <c r="D8" s="18"/>
    </row>
    <row r="9" spans="1:14" x14ac:dyDescent="0.25">
      <c r="A9" s="65" t="s">
        <v>53</v>
      </c>
      <c r="B9" s="17"/>
      <c r="C9" s="18"/>
      <c r="D9" s="18"/>
    </row>
    <row r="10" spans="1:14" ht="30" x14ac:dyDescent="0.25">
      <c r="A10" s="66" t="s">
        <v>38</v>
      </c>
      <c r="B10" s="17"/>
      <c r="C10" s="18"/>
      <c r="D10" s="18"/>
    </row>
    <row r="11" spans="1:14" ht="30" x14ac:dyDescent="0.25">
      <c r="A11" s="66" t="s">
        <v>35</v>
      </c>
      <c r="B11" s="17"/>
      <c r="C11" s="18"/>
      <c r="D11" s="18"/>
    </row>
    <row r="12" spans="1:14" x14ac:dyDescent="0.25">
      <c r="A12" s="28" t="s">
        <v>54</v>
      </c>
      <c r="B12" s="17"/>
      <c r="C12" s="18"/>
      <c r="D12" s="18"/>
    </row>
    <row r="13" spans="1:14" x14ac:dyDescent="0.25">
      <c r="A13" s="66" t="s">
        <v>55</v>
      </c>
      <c r="B13" s="17"/>
      <c r="C13" s="18"/>
      <c r="D13" s="18"/>
    </row>
    <row r="14" spans="1:14" x14ac:dyDescent="0.25">
      <c r="A14" s="66" t="s">
        <v>41</v>
      </c>
      <c r="B14" s="17"/>
      <c r="C14" s="18"/>
      <c r="D14" s="18"/>
    </row>
    <row r="15" spans="1:14" ht="30" x14ac:dyDescent="0.25">
      <c r="A15" s="66" t="s">
        <v>56</v>
      </c>
      <c r="B15" s="17"/>
      <c r="C15" s="18"/>
      <c r="D15" s="18"/>
      <c r="F15" s="92"/>
      <c r="G15" s="92"/>
      <c r="H15" s="92"/>
      <c r="I15" s="92"/>
      <c r="J15" s="92"/>
      <c r="K15" s="92"/>
      <c r="L15" s="92"/>
      <c r="M15" s="92"/>
      <c r="N15" s="92"/>
    </row>
    <row r="16" spans="1:14" x14ac:dyDescent="0.25">
      <c r="A16" s="66" t="s">
        <v>57</v>
      </c>
      <c r="B16" s="17"/>
      <c r="C16" s="18"/>
      <c r="D16" s="18"/>
    </row>
    <row r="17" spans="1:4" x14ac:dyDescent="0.25">
      <c r="A17" s="27" t="s">
        <v>58</v>
      </c>
      <c r="B17" s="17"/>
      <c r="C17" s="18"/>
      <c r="D17" s="18"/>
    </row>
    <row r="18" spans="1:4" x14ac:dyDescent="0.25">
      <c r="A18" s="27" t="s">
        <v>59</v>
      </c>
      <c r="B18" s="17"/>
      <c r="C18" s="18"/>
      <c r="D18" s="18"/>
    </row>
    <row r="19" spans="1:4" x14ac:dyDescent="0.25">
      <c r="A19" s="27" t="s">
        <v>60</v>
      </c>
      <c r="B19" s="17"/>
      <c r="C19" s="18"/>
      <c r="D19" s="18"/>
    </row>
    <row r="20" spans="1:4" x14ac:dyDescent="0.25">
      <c r="A20" s="27" t="s">
        <v>61</v>
      </c>
      <c r="B20" s="17"/>
      <c r="C20" s="18"/>
      <c r="D20" s="18"/>
    </row>
    <row r="21" spans="1:4" x14ac:dyDescent="0.25">
      <c r="A21" s="25" t="s">
        <v>62</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63</v>
      </c>
      <c r="D1" s="21" t="s">
        <v>64</v>
      </c>
    </row>
    <row r="2" spans="1:4" ht="15.75" thickBot="1" x14ac:dyDescent="0.3">
      <c r="A2" s="17" t="s">
        <v>65</v>
      </c>
      <c r="D2" s="22" t="s">
        <v>66</v>
      </c>
    </row>
    <row r="3" spans="1:4" x14ac:dyDescent="0.25">
      <c r="A3" s="17" t="s">
        <v>67</v>
      </c>
    </row>
    <row r="4" spans="1:4" x14ac:dyDescent="0.25">
      <c r="A4" s="17" t="s">
        <v>68</v>
      </c>
    </row>
    <row r="5" spans="1:4" x14ac:dyDescent="0.25">
      <c r="A5" s="17" t="s">
        <v>69</v>
      </c>
    </row>
    <row r="6" spans="1:4" x14ac:dyDescent="0.25">
      <c r="A6" s="17" t="s">
        <v>70</v>
      </c>
    </row>
    <row r="7" spans="1:4" x14ac:dyDescent="0.25">
      <c r="A7" s="17" t="s">
        <v>8</v>
      </c>
    </row>
    <row r="8" spans="1:4" x14ac:dyDescent="0.25">
      <c r="A8" s="17" t="s">
        <v>71</v>
      </c>
    </row>
    <row r="9" spans="1:4" x14ac:dyDescent="0.25">
      <c r="A9" s="17" t="s">
        <v>72</v>
      </c>
    </row>
    <row r="10" spans="1:4" x14ac:dyDescent="0.25">
      <c r="A10" s="17" t="s">
        <v>62</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sharepoint/v3"/>
    <ds:schemaRef ds:uri="http://purl.org/dc/elements/1.1/"/>
    <ds:schemaRef ds:uri="http://purl.org/dc/dcmitype/"/>
    <ds:schemaRef ds:uri="http://schemas.microsoft.com/office/infopath/2007/PartnerControls"/>
    <ds:schemaRef ds:uri="http://schemas.microsoft.com/office/2006/documentManagement/types"/>
    <ds:schemaRef ds:uri="http://purl.org/dc/terms/"/>
    <ds:schemaRef ds:uri="http://www.w3.org/XML/1998/namespace"/>
    <ds:schemaRef ds:uri="http://schemas.openxmlformats.org/package/2006/metadata/core-properties"/>
    <ds:schemaRef ds:uri="e650b871-5aef-458e-a377-fa1ce9036ed7"/>
    <ds:schemaRef ds:uri="http://schemas.microsoft.com/office/2006/metadata/properties"/>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d268825-9627-4338-b5a8-17af7f583773}" enabled="0" method="" siteId="{cd268825-9627-4338-b5a8-17af7f58377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DLPManualFileClassification">
    <vt:lpwstr>{6310119D-25CC-4C32-A71C-165F694B6FAA}</vt:lpwstr>
  </property>
  <property fmtid="{D5CDD505-2E9C-101B-9397-08002B2CF9AE}" pid="4" name="DLPManualFileClassificationLastModifiedBy">
    <vt:lpwstr>STEAG\K9420684</vt:lpwstr>
  </property>
  <property fmtid="{D5CDD505-2E9C-101B-9397-08002B2CF9AE}" pid="5" name="DLPManualFileClassificationLastModificationDate">
    <vt:lpwstr>1750324355</vt:lpwstr>
  </property>
  <property fmtid="{D5CDD505-2E9C-101B-9397-08002B2CF9AE}" pid="6" name="DLPManualFileClassificationVersion">
    <vt:lpwstr>11.11.2.117</vt:lpwstr>
  </property>
</Properties>
</file>