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F346F96E-C6CD-4217-9F71-A6A74A49C13B}"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rgb="FF000000"/>
            <rFont val="Segoe UI"/>
            <family val="2"/>
            <charset val="1"/>
          </rPr>
          <t xml:space="preserve">( ! ) Fehlende Angabe (rot)
</t>
        </r>
        <r>
          <rPr>
            <sz val="9"/>
            <color rgb="FF000000"/>
            <rFont val="Segoe UI"/>
            <family val="2"/>
            <charset val="1"/>
          </rPr>
          <t>( - ) Korrekt (grün)</t>
        </r>
      </text>
    </comment>
  </commentList>
</comments>
</file>

<file path=xl/sharedStrings.xml><?xml version="1.0" encoding="utf-8"?>
<sst xmlns="http://schemas.openxmlformats.org/spreadsheetml/2006/main" count="75" uniqueCount="66">
  <si>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</si>
  <si>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</si>
  <si>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</si>
  <si>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</si>
  <si>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</si>
  <si>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</si>
  <si>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Unternehmensallianz Batteriespeicherwertschöpfungskette (Projektentwickler, Vermarkter, und Hersteller)</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</si>
  <si>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</si>
  <si>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</si>
  <si>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</si>
  <si>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</si>
  <si>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</si>
  <si>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</si>
  <si>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</si>
  <si>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</si>
  <si>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</si>
  <si>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</si>
  <si>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</si>
  <si>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</si>
  <si>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</si>
  <si>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</si>
  <si>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</si>
  <si>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</si>
  <si>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</si>
  <si>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</si>
  <si>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Speicherentgelte</t>
  </si>
  <si>
    <t>(Sehen) Sie eine besondere Behandlung von Speichern in der Netzentgeltsystematik als gerechtfertigt an? Was
sind die Gründe?</t>
  </si>
  <si>
    <t>Eine besondere Behandlung von Stromspeichern in der Netzentgeltsystematik ist aus energiewirtschaftlicher, regulatorischer und systemischer Perspektive ausdrücklich gerechtfertigt. Batteriespeicher (BESS) stellen derzeit die einzige Komponente des Stromsystems dar, deren Ausbau rein marktbasiert erfolgt – ohne Investitionszuschüsse oder privilegierte Einspeisevergütungen. In einem zunehmend dezentralen und volatilen Stromsystem mit hohen Anteilen erneuerbarer Energien erfüllen Speicher eine unverzichtbare Rolle für Flexibilität, Versorgungssicherheit und Systemstabilität.
Besonders hervorzuheben ist die Dreifachfunktion von BESS: Sie sind marktdienlich durch Teilnahme an Stromhandelsmärkten und tragen damit zur Glättung von Preisvolatilitäten bei. Sie sind systemdienlich durch Bereitstellung von Regelleistungsprodukten, welche die Frequenz stabilisieren. Und sie sind potenziell netzdienlich, indem sie Netzbelastungen reduzieren, Netzausbau vermeiden oder Redispatch-Kosten senken. Diese Multifunktionalität hebt Speicher deutlich von klassischen Verbrauchern und Erzeugern ab und muss sich in der Netzentgeltsystematik widerspiegeln.
Ein pauschales Netzentgelt, insbesondere ein arbeitspreisbasiertes, würde die wirtschaftlich optimale Betriebsweise dieser Anlagen gefährden und Zielkonflikte zwischen ihren verschiedenen Wirkebenen erzeugen. Derzeit ermöglichen Marktdienlichkeit und Systemdienlichkeit eine tragfähige, subventionsfreie Investitionsgrundlage. Eine zusätzliche Belastung durch Entgelte würde dieses Gleichgewicht empfindlich stören, zumal bis heute keine standardisierten Kriterien existieren, um netzdienliches Verhalten objektiv zu bewerten. Die bestehende vollständige Netzentgeltbefreiung bis 2029 wirkt in dieser Situation faktisch als indirekte Investitionssicherheit. Ihre Abschaffung würde ein hohes Maß an Unsicherheit erzeugen.
Nicht zuletzt stünde die Einführung von Speicherentgelten im Widerspruch zu den Zielvorgaben der Bundesregierung. Der Koalitionsvertrag sieht ausdrücklich vor, dass Belastungen für Flexibilitätsoptionen abgebaut werden sollen. Vor diesem Hintergrund ist eine Sonderbehandlung von Stromspeichern, insbesondere durch weitgehende oder vollständige Netzentgeltbefreiung, nicht nur gerechtfertigt, sondern aus Sicht von Investoren, Netzbetreibern und im Rahmen regulatorischer Anforderungen zwingend geboten.</t>
  </si>
  <si>
    <t>Welche Rabattform kommt welchen Speichermodellen und Geschäftsfeldern entgegen?</t>
  </si>
  <si>
    <t xml:space="preserve">Zum gegenwärtigen Zeitpunkt des Markthochlaufs ist die Einführung differenzierter Rabattformen für Stromspeicher aus mehreren Gründen nicht zielführend. Der Speicherzubau in Deutschland steht noch am Anfang. Gleichzeitig planen Netzbetreiber bereits mit ambitionierten Zielkorridoren für Großbatteriespeicher – von 41,1 GW im Szenario A bis 94,1 GW im Szenario C bis 2037. Eine vorschnelle Einführung von Entgeltstrukturen ohne belastbare Datenlage und regulatorische Klarheit birgt erhebliche Risiken für den Speicherausbau. Sie würde die derzeitige Investitionsdynamik ausbremsen, Geschäftsmodelle untergraben und die Netzplanung destabilisieren.
Zudem ist die praktische Umsetzbarkeit differenzierter Rabatte derzeit nicht gegeben. Es mangelt an harmonisierten Definitionen von Netzdienlichkeit, verlässlichen Einschätzungen zu marktlichen Wechselwirkungen und standardisierten Umsetzungspfaden auf Ebene der Netzbetreiber. Pilotprojekte zum netzdienlichen Betrieb von BESS im Verteilnetzbereich befinden sich noch im Frühstadium und können derzeit keine belastbare Grundlage für ein bundesweites Entgeltsystem bieten.
Empfohlen wird daher ein stufenweises Vorgehen:
•	Kurz- bis mittelfristig: Verlängerung der bestehenden Netzentgeltbefreiung bis 2034, zur Wahrung von Investitionssicherheit und Planungskonsistenz.
•	Mittelfristig: Entwicklung differenzierter, netzdienlichkeitsbasierter Rabattformen unter Berücksichtigung standardisierter Bewertungsmaßstäbe.
•	Langfristig: Integration von Speichern in eine verursachungsgerechte Netzentgeltsystematik – jedoch mit differenzierter Berücksichtigung ihrer vielfältigen systemischen Wirkungen.
</t>
  </si>
  <si>
    <t>(Fortsetzung): Die Ausgestaltung von Netzentgelten ist entscheidend für anschlussfähige Speicherkonzepte. Eine Beteiligung an arbeitspreisbasierten Netzentgelten ist für Speicher in der Regel kontraproduktiv, da sie deren Einsatzfrequenz und somit die Erbringung systemrelevanter Flexibilitätsleistungen stark einschränkt. Alternativ wäre ein kapazitätsbasierter Ansatz denkbar, der allerdings ebenfalls eine differenzierte Betrachtung zwischen Arbitragegeschäft und Systemdienstleistungen erfordert. Bislang fehlen hierfür jedoch belastbare Evaluierungsgrundlagen.
Solange diese Fragen ungeklärt sind, ist eine praxistaugliche Ausgestaltung von Netzentgelten für Batteriespeicher nicht sinnvoll. Die Entwicklung einer entsprechenden Systematik sollte daher nicht bloß als Nachlese zur allgemeinen Netzentgeltreform erfolgen. Zunächst müssen harmonisierte Definitionen und Parameter für Netzdienlichkeit entwickelt und in Pilotprojekten praktisch erprobt werden. Erst darauf aufbauend lassen sich Netzentgelte gestalten, die ein Gleichgewicht zwischen Netzdienlichkeit, Systemdienlichkeit und Marktdienlichkeit schaffen.
Grundsätzlich gilt: Netzentgelte dürfen unter keinen Umständen bestimmte Betriebsweisen vorschreiben. Zwar stehen netz-, system- und marktdienliche Betriebsweisen in einer gewissen Konkurrenz zueinander, jedoch nicht in einer Hierarchie. Entsprechend dürfen potenzielle Netzentgelte keine gravierenden Auswirkungen auf diese unterschiedlichen Betriebsweisen haben.</t>
  </si>
  <si>
    <t>Frage 3: Ist die Verbindung mit einem flexiblen Netzanschlussvertrag geeignet, eine netzneutrale Einbindung sicherzustellen?</t>
  </si>
  <si>
    <t>Ein flexibel ausgestalteter Netzanschlussvertrag kann grundsätzlich ein sehr wirksames Instrument zur netzneutralen – im besten Fall sogar netzentlastenden – Integration von Stromspeichern darstellen. Theoretisch eröffnen solche Verträge die Möglichkeit, Lade- und Entladevorgänge durch Netzbetreiber gezielt zu steuern, um Engpässe zu vermeiden.
Für eine flächendeckende Umsetzung bestehen jedoch aktuell erhebliche technische und regulatorische Hürden. Auf technischer Ebene ist die Echtzeitsteuerbarkeit von Speichern in der Fläche noch nicht gewährleistet, insbesondere im Hinblick auf bidirektionales „Cable Pooling“ oder dezentrale Steuerungsarchitekturen. Gleichzeitig sollten flexible Netzanschlussverträge keine Echtzeitsteuerung durch den Netzbetreiber vorsehen, da dies die wirtschaftliche Vermarktung des Speichers in sämtlichen Betriebsweisen erheblich einschränken oder sogar unmöglich machen würde. Stattdessen wäre eine Einschränkbarkeit mit einem Vorlauf von ein bis zwei Tagen (D-1/D-2) als praktikabler anzusehen, wobei selbst dieser Prozess derzeit für viele Verteilnetzbetreiber (DSOs) kaum umsetzbar ist. Auch auf vertraglicher Ebene fehlen weiterhin Standards, etwa zu Abschaltbedingungen, Kompensationen bei Einschränkungen oder Einspeiseprioritäten. Ohne solche klaren vertraglichen Regelungen fehlt Betreibern die notwendige wirtschaftliche Planungssicherheit.
Zudem sind die Wechselwirkungen mit bestehenden Strom- und Systemdienstleistungsmärkten bislang nicht abschließend analysiert. Ob netzorientierte Steuerungseingriffe mit marktlichen Erlösquellen vereinbar sind, ist derzeit unklar. Eine breite Einführung flexibler Netzanschlussverträge ist daher erst möglich, wenn eindeutige rechtliche Rahmenbedingungen, technische Voraussetzungen und einheitliche Standards geschaffen wurden, wie es auch von der Energieministerkonferenz gefordert wird.</t>
  </si>
  <si>
    <t>Gibt es andere Vorschläge, wie ein geeignetes Netzentgeltregime für Speicher aussehen könnte?</t>
  </si>
  <si>
    <t>Ein zukünftiges Netzentgeltregime für Speicher sollte sich durch Transparenz, Anreizkompatibilität und Entwicklungsoffenheit auszeichnen. Ein sinnvoller Ansatz könnte in einem dreistufigen Modell bestehen:
•	Verlängerung der temporären Netzentgeltbefreiung bis 2034: Dies ist notwendig, um kurzfristig Investitionssicherheit zu garantieren und Planungsstabilität zu gewährleisten.
•	Entwicklung und Pilotierung differenzierter Rabattformen: Parallel dazu sollten Netzbetreiber regulatorisch befähigt werden, die Infrastruktur zur Bewertung netzdienlicher Betriebsweisen aufzubauen.
•	Integration in eine verursachungsgerechte Netzentgeltsystematik: Diese sollte langfristig eine sachgerechte Einordnung von Speichern ermöglichen – unter expliziter Berücksichtigung ihrer marktwirtschaftlichen, systemischen und netztechnischen Funktionen.
Ein zentraler Grundsatz dabei ist: Netzentgelte sollen Anreize für gewünschte Betriebsweisen schaffen, aber keine de-facto-Vorgaben darstellen. Die Bewertung netzdienlichen Verhaltens sollte sich an positiven Beiträgen zur Netzstabilität oder zur Vermeidung von Netzausbau orientieren. Analog zu Strom- und Regelleistungsmärkten sollten netzdienliche Leistungen durch gezielte Vergütungssysteme incentiviert – nicht durch Entgeltsanktionen erzwungen – werden.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</si>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</sst>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9"/>
      <color rgb="FF000000"/>
      <name val="Segoe UI"/>
      <family val="2"/>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1" fillId="4" borderId="1" xfId="0" applyFont="1" applyFill="1" applyBorder="1" applyAlignment="1">
      <alignment horizontal="center" vertical="top"/>
    </xf>
    <xf numFmtId="0" fontId="11" fillId="0" borderId="1" xfId="0" applyFont="1" applyBorder="1" applyAlignment="1" applyProtection="1">
      <alignment vertical="top"/>
      <protection locked="0"/>
    </xf>
    <xf numFmtId="0" fontId="11" fillId="0" borderId="2" xfId="0" applyFont="1" applyBorder="1" applyAlignment="1" applyProtection="1">
      <alignment horizontal="center" vertical="top"/>
      <protection locked="0"/>
    </xf>
    <xf numFmtId="0" fontId="11" fillId="0" borderId="2" xfId="0" applyFont="1" applyBorder="1" applyAlignment="1" applyProtection="1">
      <alignment vertical="top" wrapText="1"/>
      <protection locked="0"/>
    </xf>
    <xf numFmtId="0" fontId="15" fillId="7" borderId="3" xfId="0" applyFont="1" applyFill="1" applyBorder="1"/>
    <xf numFmtId="0" fontId="11" fillId="7" borderId="14" xfId="0" applyFont="1" applyFill="1" applyBorder="1"/>
    <xf numFmtId="0" fontId="11" fillId="7" borderId="15" xfId="0" applyFont="1" applyFill="1" applyBorder="1"/>
    <xf numFmtId="0" fontId="15" fillId="7" borderId="0" xfId="0" applyFont="1" applyFill="1"/>
    <xf numFmtId="0" fontId="11" fillId="7" borderId="16" xfId="0" applyFont="1" applyFill="1" applyBorder="1"/>
    <xf numFmtId="0" fontId="14" fillId="5" borderId="15" xfId="0" applyFont="1" applyFill="1" applyBorder="1"/>
    <xf numFmtId="0" fontId="11" fillId="5" borderId="0" xfId="0" applyFont="1" applyFill="1"/>
    <xf numFmtId="0" fontId="11" fillId="5" borderId="16" xfId="0" applyFont="1" applyFill="1" applyBorder="1"/>
    <xf numFmtId="0" fontId="11" fillId="7" borderId="0" xfId="0" applyFont="1" applyFill="1"/>
    <xf numFmtId="0" fontId="11" fillId="7" borderId="13" xfId="0" applyFont="1" applyFill="1" applyBorder="1" applyAlignment="1">
      <alignment horizontal="left"/>
    </xf>
    <xf numFmtId="0" fontId="11" fillId="3" borderId="1" xfId="0" applyFont="1" applyFill="1" applyBorder="1" applyAlignment="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lignment horizontal="left"/>
    </xf>
    <xf numFmtId="0" fontId="11" fillId="7" borderId="0" xfId="0" applyFont="1" applyFill="1" applyAlignment="1">
      <alignment horizontal="left"/>
    </xf>
    <xf numFmtId="0" fontId="11" fillId="7" borderId="16" xfId="0" applyFont="1" applyFill="1" applyBorder="1" applyAlignment="1">
      <alignment horizontal="center"/>
    </xf>
    <xf numFmtId="0" fontId="11" fillId="3" borderId="11" xfId="0" applyFont="1" applyFill="1" applyBorder="1"/>
    <xf numFmtId="0" fontId="11" fillId="7" borderId="1" xfId="0" applyFont="1" applyFill="1" applyBorder="1" applyProtection="1">
      <protection locked="0"/>
    </xf>
    <xf numFmtId="0" fontId="11" fillId="3" borderId="1" xfId="0" applyFont="1" applyFill="1" applyBorder="1"/>
    <xf numFmtId="0" fontId="11" fillId="7" borderId="20" xfId="0" applyFont="1" applyFill="1" applyBorder="1" applyProtection="1">
      <protection locked="0"/>
    </xf>
    <xf numFmtId="0" fontId="11" fillId="7" borderId="2" xfId="0" applyFont="1" applyFill="1" applyBorder="1"/>
    <xf numFmtId="0" fontId="11" fillId="7" borderId="12" xfId="0" applyFont="1" applyFill="1" applyBorder="1"/>
    <xf numFmtId="0" fontId="17" fillId="7" borderId="1" xfId="1" applyFont="1" applyFill="1" applyBorder="1" applyProtection="1">
      <protection locked="0"/>
    </xf>
    <xf numFmtId="0" fontId="18" fillId="7" borderId="15" xfId="0" applyFont="1" applyFill="1" applyBorder="1"/>
    <xf numFmtId="0" fontId="9" fillId="7" borderId="15" xfId="0" applyFont="1" applyFill="1" applyBorder="1"/>
    <xf numFmtId="0" fontId="21" fillId="2" borderId="0" xfId="0" applyFont="1" applyFill="1" applyAlignment="1">
      <alignment horizontal="center" vertical="center"/>
    </xf>
    <xf numFmtId="0" fontId="21" fillId="2" borderId="0" xfId="0" applyFont="1" applyFill="1" applyAlignment="1">
      <alignment horizontal="center" vertical="center" wrapText="1"/>
    </xf>
    <xf numFmtId="0" fontId="23" fillId="2" borderId="0" xfId="0" applyFont="1" applyFill="1" applyAlignment="1">
      <alignment horizontal="center" vertical="center"/>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3" fillId="7" borderId="8" xfId="2" applyFont="1" applyBorder="1" applyAlignment="1">
      <alignment horizontal="center" vertical="center" wrapText="1"/>
    </xf>
    <xf numFmtId="0" fontId="10" fillId="7" borderId="9" xfId="2" applyFont="1" applyBorder="1" applyAlignment="1">
      <alignment horizontal="center" vertical="center"/>
    </xf>
    <xf numFmtId="0" fontId="10" fillId="7" borderId="10" xfId="2" applyFont="1" applyBorder="1" applyAlignment="1">
      <alignment horizontal="center" vertical="center"/>
    </xf>
    <xf numFmtId="0" fontId="12" fillId="5" borderId="17" xfId="0" applyFont="1" applyFill="1" applyBorder="1" applyAlignment="1">
      <alignment horizontal="right" vertical="center"/>
    </xf>
    <xf numFmtId="0" fontId="12" fillId="5" borderId="18" xfId="0" applyFont="1" applyFill="1" applyBorder="1" applyAlignment="1">
      <alignment horizontal="right" vertical="center"/>
    </xf>
    <xf numFmtId="0" fontId="12" fillId="5" borderId="19" xfId="0" applyFont="1" applyFill="1" applyBorder="1" applyAlignment="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lignment horizontal="left"/>
    </xf>
    <xf numFmtId="0" fontId="11" fillId="3" borderId="4" xfId="0" applyFont="1" applyFill="1" applyBorder="1" applyAlignment="1">
      <alignment horizontal="left"/>
    </xf>
    <xf numFmtId="0" fontId="11" fillId="2" borderId="11" xfId="0" applyFont="1" applyFill="1" applyBorder="1" applyAlignment="1">
      <alignment horizontal="center"/>
    </xf>
    <xf numFmtId="0" fontId="11" fillId="2" borderId="4" xfId="0" applyFont="1" applyFill="1" applyBorder="1" applyAlignment="1">
      <alignment horizontal="center"/>
    </xf>
    <xf numFmtId="0" fontId="11" fillId="2" borderId="12" xfId="0" applyFont="1" applyFill="1" applyBorder="1" applyAlignment="1">
      <alignment horizontal="center"/>
    </xf>
    <xf numFmtId="0" fontId="14" fillId="7" borderId="13" xfId="0" applyFont="1" applyFill="1" applyBorder="1" applyAlignment="1">
      <alignment vertical="center"/>
    </xf>
    <xf numFmtId="0" fontId="14" fillId="7" borderId="3" xfId="0" applyFont="1" applyFill="1" applyBorder="1" applyAlignment="1">
      <alignment vertical="center"/>
    </xf>
    <xf numFmtId="0" fontId="16" fillId="7" borderId="0" xfId="0" applyFont="1" applyFill="1" applyAlignment="1">
      <alignment horizontal="center" vertical="center" wrapText="1"/>
    </xf>
    <xf numFmtId="0" fontId="16" fillId="7" borderId="16" xfId="0" applyFont="1" applyFill="1" applyBorder="1" applyAlignment="1">
      <alignment horizontal="center" vertical="center" wrapText="1"/>
    </xf>
    <xf numFmtId="0" fontId="15" fillId="7" borderId="15" xfId="0" applyFont="1" applyFill="1" applyBorder="1" applyAlignment="1">
      <alignment horizontal="left" vertical="top" wrapText="1"/>
    </xf>
    <xf numFmtId="0" fontId="15" fillId="7" borderId="0" xfId="0" applyFont="1" applyFill="1" applyAlignment="1">
      <alignment horizontal="left" vertical="top" wrapText="1"/>
    </xf>
    <xf numFmtId="0" fontId="15"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0" fillId="0" borderId="0" xfId="0" applyFont="1" applyBorder="1" applyAlignment="1">
      <alignment horizontal="center" vertical="center" wrapText="1"/>
    </xf>
    <xf numFmtId="0" fontId="25" fillId="7" borderId="25" xfId="2" applyFont="1" applyBorder="1" applyAlignment="1">
      <alignment horizontal="center" vertical="center" wrapText="1"/>
    </xf>
    <xf numFmtId="0" fontId="25" fillId="7" borderId="26" xfId="2" applyFont="1" applyBorder="1" applyAlignment="1">
      <alignment horizontal="center" vertical="center" wrapText="1"/>
    </xf>
    <xf numFmtId="0" fontId="25"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42578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408.95" customHeight="1" x14ac:dyDescent="0.25">
      <c r="A5" s="31">
        <v>1</v>
      </c>
      <c r="B5" s="32" t="s">
        <v>25</v>
      </c>
      <c r="C5" s="33" t="str">
        <f>IF(AND(ISTEXT(B5),ISTEXT(#REF!)),"-","!")</f>
        <v>!</v>
      </c>
      <c r="D5" s="34">
        <f>IF(CONCATENATE(E5&amp;F5&amp;G5)="",0,1)</f>
        <v>1</v>
      </c>
      <c r="E5" s="62">
        <f>_xlfn.IFNA(VLOOKUP(B5,Werte!A:D,2,0),"")</f>
        <v>0</v>
      </c>
      <c r="F5" s="63" t="s">
        <v>26</v>
      </c>
      <c r="G5" s="62" t="s">
        <v>27</v>
      </c>
    </row>
    <row r="6" spans="1:15" ht="330" x14ac:dyDescent="0.25">
      <c r="A6" s="31">
        <v>2</v>
      </c>
      <c r="B6" s="32" t="s">
        <v>25</v>
      </c>
      <c r="C6" s="33" t="str">
        <f>IF(AND(ISTEXT(B6),ISTEXT(#REF!)),"-","!")</f>
        <v>!</v>
      </c>
      <c r="D6" s="34">
        <f t="shared" ref="D6:D69" si="0">IF(CONCATENATE(E6&amp;F6&amp;G6)="",0,1)</f>
        <v>1</v>
      </c>
      <c r="E6" s="62">
        <f>_xlfn.IFNA(VLOOKUP(B6,Werte!A:D,2,0),"")</f>
        <v>0</v>
      </c>
      <c r="F6" s="63" t="s">
        <v>28</v>
      </c>
      <c r="G6" s="62" t="s">
        <v>29</v>
      </c>
    </row>
    <row r="7" spans="1:15" ht="240" x14ac:dyDescent="0.25">
      <c r="A7" s="31">
        <v>3</v>
      </c>
      <c r="B7" s="32" t="s">
        <v>25</v>
      </c>
      <c r="C7" s="33" t="str">
        <f>IF(AND(ISTEXT(B7),ISTEXT(#REF!)),"-","!")</f>
        <v>!</v>
      </c>
      <c r="D7" s="34">
        <f t="shared" si="0"/>
        <v>1</v>
      </c>
      <c r="E7" s="62">
        <f>_xlfn.IFNA(VLOOKUP(B7,Werte!A:D,2,0),"")</f>
        <v>0</v>
      </c>
      <c r="F7" s="63" t="s">
        <v>28</v>
      </c>
      <c r="G7" s="62" t="s">
        <v>30</v>
      </c>
    </row>
    <row r="8" spans="1:15" ht="315" x14ac:dyDescent="0.25">
      <c r="A8" s="31">
        <v>4</v>
      </c>
      <c r="B8" s="32" t="s">
        <v>25</v>
      </c>
      <c r="C8" s="33" t="str">
        <f>IF(AND(ISTEXT(B8),ISTEXT(#REF!)),"-","!")</f>
        <v>!</v>
      </c>
      <c r="D8" s="34">
        <f t="shared" si="0"/>
        <v>1</v>
      </c>
      <c r="E8" s="62">
        <f>_xlfn.IFNA(VLOOKUP(B8,Werte!A:D,2,0),"")</f>
        <v>0</v>
      </c>
      <c r="F8" s="63" t="s">
        <v>31</v>
      </c>
      <c r="G8" s="62" t="s">
        <v>32</v>
      </c>
    </row>
    <row r="9" spans="1:15" ht="240" x14ac:dyDescent="0.25">
      <c r="A9" s="31">
        <v>5</v>
      </c>
      <c r="B9" s="32" t="s">
        <v>25</v>
      </c>
      <c r="C9" s="33" t="str">
        <f>IF(AND(ISTEXT(B9),ISTEXT(#REF!)),"-","!")</f>
        <v>!</v>
      </c>
      <c r="D9" s="34">
        <f t="shared" si="0"/>
        <v>1</v>
      </c>
      <c r="E9" s="62">
        <f>_xlfn.IFNA(VLOOKUP(B9,Werte!A:D,2,0),"")</f>
        <v>0</v>
      </c>
      <c r="F9" s="63" t="s">
        <v>33</v>
      </c>
      <c r="G9" s="62" t="s">
        <v>34</v>
      </c>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35</v>
      </c>
      <c r="B1" s="87"/>
      <c r="C1" s="87"/>
      <c r="D1" s="87"/>
      <c r="F1" s="88"/>
      <c r="G1" s="88"/>
      <c r="H1" s="88"/>
      <c r="I1" s="88"/>
      <c r="J1" s="88"/>
      <c r="K1" s="88"/>
      <c r="L1" s="88"/>
      <c r="M1" s="88"/>
      <c r="N1" s="88"/>
    </row>
    <row r="2" spans="1:14" s="13" customFormat="1" ht="17.25" customHeight="1" x14ac:dyDescent="0.25">
      <c r="A2" s="19" t="s">
        <v>36</v>
      </c>
      <c r="B2" s="19"/>
      <c r="C2" s="19" t="s">
        <v>24</v>
      </c>
      <c r="D2" s="19" t="s">
        <v>37</v>
      </c>
      <c r="F2" s="29"/>
      <c r="G2" s="30"/>
      <c r="H2" s="30"/>
      <c r="I2" s="30"/>
      <c r="J2" s="30"/>
      <c r="K2" s="30"/>
      <c r="L2" s="30"/>
      <c r="M2" s="30"/>
      <c r="N2" s="30"/>
    </row>
    <row r="3" spans="1:14" s="13" customFormat="1" ht="17.25" customHeight="1" x14ac:dyDescent="0.25">
      <c r="A3" s="28" t="s">
        <v>38</v>
      </c>
      <c r="B3" s="64"/>
      <c r="C3" s="19"/>
      <c r="D3" s="19"/>
      <c r="F3" s="1"/>
      <c r="G3" s="1"/>
      <c r="H3" s="1"/>
      <c r="I3" s="1"/>
      <c r="J3" s="1"/>
      <c r="K3" s="1"/>
      <c r="L3" s="1"/>
      <c r="M3" s="1"/>
      <c r="N3" s="1"/>
    </row>
    <row r="4" spans="1:14" s="10" customFormat="1" x14ac:dyDescent="0.25">
      <c r="A4" s="27" t="s">
        <v>39</v>
      </c>
      <c r="B4" s="17"/>
      <c r="C4" s="18"/>
      <c r="D4" s="20"/>
      <c r="F4" s="1"/>
      <c r="G4" s="1"/>
      <c r="H4" s="1"/>
      <c r="I4" s="1"/>
      <c r="J4" s="1"/>
      <c r="K4" s="1"/>
      <c r="L4" s="1"/>
      <c r="M4" s="1"/>
      <c r="N4" s="1"/>
    </row>
    <row r="5" spans="1:14" s="10" customFormat="1" x14ac:dyDescent="0.25">
      <c r="A5" s="27" t="s">
        <v>40</v>
      </c>
      <c r="B5" s="17"/>
      <c r="C5" s="18"/>
      <c r="D5" s="20"/>
      <c r="F5" s="1"/>
      <c r="G5" s="1"/>
      <c r="H5" s="1"/>
      <c r="I5" s="1"/>
      <c r="J5" s="1"/>
      <c r="K5" s="1"/>
      <c r="L5" s="1"/>
      <c r="M5" s="1"/>
      <c r="N5" s="1"/>
    </row>
    <row r="6" spans="1:14" x14ac:dyDescent="0.25">
      <c r="A6" s="27" t="s">
        <v>41</v>
      </c>
      <c r="B6" s="17"/>
      <c r="C6" s="18"/>
      <c r="D6" s="18"/>
    </row>
    <row r="7" spans="1:14" x14ac:dyDescent="0.25">
      <c r="A7" s="66" t="s">
        <v>42</v>
      </c>
      <c r="B7" s="17"/>
      <c r="C7" s="18"/>
      <c r="D7" s="18"/>
    </row>
    <row r="8" spans="1:14" x14ac:dyDescent="0.25">
      <c r="A8" s="66" t="s">
        <v>43</v>
      </c>
      <c r="B8" s="17"/>
      <c r="C8" s="18"/>
      <c r="D8" s="18"/>
    </row>
    <row r="9" spans="1:14" x14ac:dyDescent="0.25">
      <c r="A9" s="65" t="s">
        <v>44</v>
      </c>
      <c r="B9" s="17"/>
      <c r="C9" s="18"/>
      <c r="D9" s="18"/>
    </row>
    <row r="10" spans="1:14" ht="30" x14ac:dyDescent="0.25">
      <c r="A10" s="66" t="s">
        <v>45</v>
      </c>
      <c r="B10" s="17"/>
      <c r="C10" s="18"/>
      <c r="D10" s="18"/>
    </row>
    <row r="11" spans="1:14" ht="30" x14ac:dyDescent="0.25">
      <c r="A11" s="66" t="s">
        <v>46</v>
      </c>
      <c r="B11" s="17"/>
      <c r="C11" s="18"/>
      <c r="D11" s="18"/>
    </row>
    <row r="12" spans="1:14" x14ac:dyDescent="0.25">
      <c r="A12" s="28" t="s">
        <v>47</v>
      </c>
      <c r="B12" s="17"/>
      <c r="C12" s="18"/>
      <c r="D12" s="18"/>
    </row>
    <row r="13" spans="1:14" x14ac:dyDescent="0.25">
      <c r="A13" s="66" t="s">
        <v>48</v>
      </c>
      <c r="B13" s="17"/>
      <c r="C13" s="18"/>
      <c r="D13" s="18"/>
    </row>
    <row r="14" spans="1:14" x14ac:dyDescent="0.25">
      <c r="A14" s="66" t="s">
        <v>49</v>
      </c>
      <c r="B14" s="17"/>
      <c r="C14" s="18"/>
      <c r="D14" s="18"/>
    </row>
    <row r="15" spans="1:14" ht="30" x14ac:dyDescent="0.25">
      <c r="A15" s="66" t="s">
        <v>50</v>
      </c>
      <c r="B15" s="17"/>
      <c r="C15" s="18"/>
      <c r="D15" s="18"/>
      <c r="F15" s="88"/>
      <c r="G15" s="88"/>
      <c r="H15" s="88"/>
      <c r="I15" s="88"/>
      <c r="J15" s="88"/>
      <c r="K15" s="88"/>
      <c r="L15" s="88"/>
      <c r="M15" s="88"/>
      <c r="N15" s="88"/>
    </row>
    <row r="16" spans="1:14" x14ac:dyDescent="0.25">
      <c r="A16" s="66" t="s">
        <v>51</v>
      </c>
      <c r="B16" s="17"/>
      <c r="C16" s="18"/>
      <c r="D16" s="18"/>
    </row>
    <row r="17" spans="1:4" x14ac:dyDescent="0.25">
      <c r="A17" s="27" t="s">
        <v>52</v>
      </c>
      <c r="B17" s="17"/>
      <c r="C17" s="18"/>
      <c r="D17" s="18"/>
    </row>
    <row r="18" spans="1:4" x14ac:dyDescent="0.25">
      <c r="A18" s="27" t="s">
        <v>25</v>
      </c>
      <c r="B18" s="17"/>
      <c r="C18" s="18"/>
      <c r="D18" s="18"/>
    </row>
    <row r="19" spans="1:4" x14ac:dyDescent="0.25">
      <c r="A19" s="27" t="s">
        <v>53</v>
      </c>
      <c r="B19" s="17"/>
      <c r="C19" s="18"/>
      <c r="D19" s="18"/>
    </row>
    <row r="20" spans="1:4" x14ac:dyDescent="0.25">
      <c r="A20" s="27" t="s">
        <v>54</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42578125"/>
  </cols>
  <sheetData>
    <row r="1" spans="1:4" x14ac:dyDescent="0.25">
      <c r="A1" s="16" t="s">
        <v>55</v>
      </c>
      <c r="D1" s="21" t="s">
        <v>56</v>
      </c>
    </row>
    <row r="2" spans="1:4" ht="15.75" thickBot="1" x14ac:dyDescent="0.3">
      <c r="A2" s="17" t="s">
        <v>57</v>
      </c>
      <c r="D2" s="22" t="s">
        <v>58</v>
      </c>
    </row>
    <row r="3" spans="1:4" x14ac:dyDescent="0.25">
      <c r="A3" s="17" t="s">
        <v>59</v>
      </c>
    </row>
    <row r="4" spans="1:4" x14ac:dyDescent="0.25">
      <c r="A4" s="17" t="s">
        <v>60</v>
      </c>
    </row>
    <row r="5" spans="1:4" x14ac:dyDescent="0.25">
      <c r="A5" s="17" t="s">
        <v>61</v>
      </c>
    </row>
    <row r="6" spans="1:4" x14ac:dyDescent="0.25">
      <c r="A6" s="17" t="s">
        <v>62</v>
      </c>
    </row>
    <row r="7" spans="1:4" x14ac:dyDescent="0.25">
      <c r="A7" s="17" t="s">
        <v>63</v>
      </c>
    </row>
    <row r="8" spans="1:4" x14ac:dyDescent="0.25">
      <c r="A8" s="17" t="s">
        <v>64</v>
      </c>
    </row>
    <row r="9" spans="1:4" x14ac:dyDescent="0.25">
      <c r="A9" s="17" t="s">
        <v>65</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