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76AA7A4-CCF1-45E9-A55E-129569B4D13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<sst xmlns="http://schemas.openxmlformats.org/spreadsheetml/2006/main" count="66" uniqueCount="61">
  <si>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</si>
  <si>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</si>
  <si>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</si>
  <si>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</si>
  <si>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</si>
  <si>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</si>
  <si>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Junge Energie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</si>
  <si>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</si>
  <si>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</si>
  <si>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</si>
  <si>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</si>
  <si>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</si>
  <si>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</si>
  <si>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</si>
  <si>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</si>
  <si>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</si>
  <si>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</si>
  <si>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</si>
  <si>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</si>
  <si>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</si>
  <si>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</si>
  <si>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</si>
  <si>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</si>
  <si>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</si>
  <si>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</si>
  <si>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Dynamische Netzentgelte: (2) zeitvariabel - dynamisch</t>
  </si>
  <si>
    <t>"Welchen Grad der Dynamisierung von Netzentgelten sehen sie als sinnvoll an?" (Seite 37, AgNes)
"Sinkt der Grenznutzen zusätzlicher Dynamisierung und wie stark?" (Seite 38, AgNes)</t>
  </si>
  <si>
    <t>Duch die weitere Flexibilisierung der variablen Netzentgelte, theoretisch realisierbar über den TAF 5, lässt sich der netzdienliche Effekt der Netzentgelte weiter vergrößern. Zeitvariable Netzentgelte nach Modul 3, die jede Woche neu bestimmt werden, können die auslegungrelevante Jahreshöchstlast auf Mittelspannungsebene effektiver reduzieren gegenüber aktuell geltenenden Zeitfenstern für ein ganzes Jahr. 
Quantifzierung (Simulationsergebnisse für 2030):
- Reduktion der auslegungrelevante Jahreshöchstlast auf Mittelspannungsebene durch zeitvariable Netzentgelte (jährlich): 3,06 %
- WReduktion der auslegungrelevante Jahreshöchstlast auf Mittelspannungsebene durch dynamische Netzentgelte (wöchentlich): 3,25 %
Voraussetzungen:
- Akurate Netzprognosen (verbesserte Datenlage erwartbar durch den Smart Meter Rollout (TAF 7( Zählerstandsgangmessung) und TAF 10 (Netzzustandsdaten), welcher Prognosen verbessert)
- Wöchentliche Datenübertragung der Netzentgelte durch z.B. einen TAF 5 (ereignisvariable Tarife) technisch umsetzbar
Hintergrund:
Dies zeigen modellgestütze Untersuchungsergebnisse meiner angehängten Bachelorarbeit (BET Cosulting GmbH, IAEW Institut der RWTH Aachen). Simulation des preissensitiven Verhaltens von Prosumern in der Niederspannung. Betrachtung der Effekte aggregiert auf Mittelspannungsebene, keine Lastflussberechnung. Flexible Geräte eines Haushalts: Waschmaschine, Geschirrspüler und Wäschetrockner (Bärenanteil der § 14a-Geräte nicht betrachtet). (Bachelorarbeit im Anhang)</t>
  </si>
  <si>
    <t>Anpassungsoption - Dynamische Netzentgelte</t>
  </si>
  <si>
    <t>Zusätzlicher Diskussionspunkt, der nicht im AgNes auftaucht</t>
  </si>
  <si>
    <t>Zeitvariable Netzentgelte nach Modul 3 § 14a EnWG sollte auch Haushalten zugänglich gemacht werden, die nicht über steuerbare Verbauchseinrichtungen verfügen. Dies ermöglicht Haushaltskunden, die einen dynamischen Tarif nach § 41a EnWG für Ihre weiße Ware nutzen zusätzlich von variablen Netzentgelten zu profitieren. Neben zusätzlichen Einsparungen für Haushalte ergibt sich ein netzdienlicher Effekt. 
Synergieeffekte:
Die technische Infrastruktur für variable Netzentgelte nach Modul 3 wurde bereits geschaffen, eine Ausgrenzung von Haushaltskunden für die freiwillige Nutzung dieser erscheint nicht sinvoll.
Quantifizierung (Simulationsergebnisse für 2030):
- Gegenüber dem Basisfall die bestehende Netzentgeltsystematik nicht zu reduzieren, kann die auslegungrelevante Jahreshöchstlast auf Mittelspannungsebene um 3,06 % gesenkt werden.
Hintergrund:
Dies zeigen modellgestütze Untersuchungsergebnisse meiner angehängten Bachelorarbeit (BET Cosulting GmbH, IAEW Institut der RWTH Aachen). Simulation des preissensitiven Verhaltens von Prosumern in der Niederspannung. Betrachtung der Effekte aggregiert auf Mittelspannungsebene, keine Lastflussberechnung. Flexible Geräte eines Haushalts: Waschmaschine, Geschirrspüler und Wäschetrockner. Projektionen stützen sich auf Prognosen der BET Consulting GmbH. (Bachelorarbeit im Anhang)</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</si>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</sst>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2" fillId="0" borderId="1" xfId="0"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5"/>
      <c r="D3" s="36"/>
    </row>
    <row r="4" spans="1:5" ht="16.5" x14ac:dyDescent="0.25">
      <c r="A4" s="37"/>
      <c r="B4" s="38"/>
      <c r="C4" s="38"/>
      <c r="D4" s="39"/>
    </row>
    <row r="5" spans="1:5" ht="16.5" x14ac:dyDescent="0.25">
      <c r="A5" s="40" t="s">
        <v>2</v>
      </c>
      <c r="B5" s="41"/>
      <c r="C5" s="41"/>
      <c r="D5" s="42"/>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4</v>
      </c>
      <c r="B10" s="41"/>
      <c r="C10" s="41"/>
      <c r="D10" s="42"/>
    </row>
    <row r="11" spans="1:5" ht="15.75" customHeight="1" x14ac:dyDescent="0.25">
      <c r="A11" s="37"/>
      <c r="B11" s="43"/>
      <c r="C11" s="43"/>
      <c r="D11" s="39"/>
    </row>
    <row r="12" spans="1:5" ht="15.75" x14ac:dyDescent="0.25">
      <c r="A12" s="77" t="s">
        <v>5</v>
      </c>
      <c r="B12" s="78"/>
      <c r="C12" s="75" t="s">
        <v>6</v>
      </c>
      <c r="D12" s="76"/>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c r="E17" s="5"/>
    </row>
    <row r="18" spans="1:5" ht="15.75" customHeight="1" x14ac:dyDescent="0.25">
      <c r="A18" s="57"/>
      <c r="B18" s="84" t="s">
        <v>15</v>
      </c>
      <c r="C18" s="84"/>
      <c r="D18" s="85"/>
      <c r="E18" s="5"/>
    </row>
    <row r="19" spans="1:5" ht="19.5" customHeight="1" x14ac:dyDescent="0.25">
      <c r="A19" s="58"/>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3.85546875"/>
    <col min="8" max="8" style="95" width="11.42578125"/>
    <col min="9" max="14" style="91" width="11.42578125"/>
    <col min="15" max="15" style="100" width="11.42578125"/>
    <col min="16" max="16384" style="5" width="11.42578125"/>
  </cols>
  <sheetData>
    <row r="1" spans="1:15" ht="44.25" customHeight="1" thickBot="1" x14ac:dyDescent="0.3">
      <c r="A1" s="104" t="s">
        <v>17</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2"/>
      <c r="J3" s="92"/>
      <c r="K3" s="92"/>
      <c r="L3" s="92"/>
      <c r="M3" s="92"/>
      <c r="N3" s="92"/>
      <c r="O3" s="101"/>
    </row>
    <row r="4" spans="1:15" s="2" customFormat="1" ht="38.25" customHeight="1" x14ac:dyDescent="0.25">
      <c r="A4" s="59" t="s">
        <v>18</v>
      </c>
      <c r="B4" s="60" t="s">
        <v>19</v>
      </c>
      <c r="C4" s="61" t="s">
        <v>20</v>
      </c>
      <c r="D4" s="60" t="s">
        <v>21</v>
      </c>
      <c r="E4" s="60" t="s">
        <v>22</v>
      </c>
      <c r="F4" s="60" t="s">
        <v>23</v>
      </c>
      <c r="G4" s="59" t="s">
        <v>24</v>
      </c>
      <c r="H4" s="97"/>
      <c r="I4" s="93"/>
      <c r="J4" s="93"/>
      <c r="K4" s="93"/>
      <c r="L4" s="93"/>
      <c r="M4" s="93"/>
      <c r="N4" s="93"/>
      <c r="O4" s="102"/>
    </row>
    <row r="5" spans="1:15" ht="341.1" customHeight="1" x14ac:dyDescent="0.25">
      <c r="A5" s="31">
        <v>1</v>
      </c>
      <c r="B5" s="68" t="s">
        <v>25</v>
      </c>
      <c r="C5" s="33" t="str">
        <f>IF(AND(ISTEXT(B5),ISTEXT(#REF!)),"-","!")</f>
        <v>!</v>
      </c>
      <c r="D5" s="34">
        <f>IF(CONCATENATE(E5&amp;F5&amp;G5)="",0,1)</f>
        <v>1</v>
      </c>
      <c r="E5" s="62">
        <f>_xlfn.IFNA(VLOOKUP(B5,Werte!A:D,2,0),"")</f>
        <v>0</v>
      </c>
      <c r="F5" s="63" t="s">
        <v>26</v>
      </c>
      <c r="G5" s="94" t="s">
        <v>27</v>
      </c>
    </row>
    <row r="6" spans="1:15" ht="300" customHeight="1" x14ac:dyDescent="0.25">
      <c r="A6" s="31">
        <v>2</v>
      </c>
      <c r="B6" s="32" t="s">
        <v>28</v>
      </c>
      <c r="C6" s="33" t="str">
        <f>IF(AND(ISTEXT(B6),ISTEXT(#REF!)),"-","!")</f>
        <v>!</v>
      </c>
      <c r="D6" s="34">
        <f t="shared" ref="D6:D69" si="0">IF(CONCATENATE(E6&amp;F6&amp;G6)="",0,1)</f>
        <v>1</v>
      </c>
      <c r="E6" s="62">
        <f>_xlfn.IFNA(VLOOKUP(B6,Werte!A:D,2,0),"")</f>
        <v>0</v>
      </c>
      <c r="F6" s="63" t="s">
        <v>29</v>
      </c>
      <c r="G6" s="94" t="s">
        <v>30</v>
      </c>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31</v>
      </c>
      <c r="B1" s="89"/>
      <c r="C1" s="89"/>
      <c r="D1" s="89"/>
      <c r="F1" s="90"/>
      <c r="G1" s="90"/>
      <c r="H1" s="90"/>
      <c r="I1" s="90"/>
      <c r="J1" s="90"/>
      <c r="K1" s="90"/>
      <c r="L1" s="90"/>
      <c r="M1" s="90"/>
      <c r="N1" s="90"/>
    </row>
    <row r="2" spans="1:14" s="13" customFormat="1" ht="17.25" customHeight="1" x14ac:dyDescent="0.25">
      <c r="A2" s="19" t="s">
        <v>32</v>
      </c>
      <c r="B2" s="19"/>
      <c r="C2" s="19" t="s">
        <v>24</v>
      </c>
      <c r="D2" s="19" t="s">
        <v>33</v>
      </c>
      <c r="F2" s="29"/>
      <c r="G2" s="30"/>
      <c r="H2" s="30"/>
      <c r="I2" s="30"/>
      <c r="J2" s="30"/>
      <c r="K2" s="30"/>
      <c r="L2" s="30"/>
      <c r="M2" s="30"/>
      <c r="N2" s="30"/>
    </row>
    <row r="3" spans="1:14" s="13" customFormat="1" ht="17.25" customHeight="1" x14ac:dyDescent="0.25">
      <c r="A3" s="28" t="s">
        <v>34</v>
      </c>
      <c r="B3" s="64"/>
      <c r="C3" s="19"/>
      <c r="D3" s="19"/>
      <c r="F3" s="1"/>
      <c r="G3" s="1"/>
      <c r="H3" s="1"/>
      <c r="I3" s="1"/>
      <c r="J3" s="1"/>
      <c r="K3" s="1"/>
      <c r="L3" s="1"/>
      <c r="M3" s="1"/>
      <c r="N3" s="1"/>
    </row>
    <row r="4" spans="1:14" s="10" customFormat="1" x14ac:dyDescent="0.25">
      <c r="A4" s="27" t="s">
        <v>35</v>
      </c>
      <c r="B4" s="17"/>
      <c r="C4" s="18"/>
      <c r="D4" s="20"/>
      <c r="F4" s="1"/>
      <c r="G4" s="1"/>
      <c r="H4" s="1"/>
      <c r="I4" s="1"/>
      <c r="J4" s="1"/>
      <c r="K4" s="1"/>
      <c r="L4" s="1"/>
      <c r="M4" s="1"/>
      <c r="N4" s="1"/>
    </row>
    <row r="5" spans="1:14" s="10" customFormat="1" x14ac:dyDescent="0.25">
      <c r="A5" s="27" t="s">
        <v>36</v>
      </c>
      <c r="B5" s="17"/>
      <c r="C5" s="18"/>
      <c r="D5" s="20"/>
      <c r="F5" s="1"/>
      <c r="G5" s="1"/>
      <c r="H5" s="1"/>
      <c r="I5" s="1"/>
      <c r="J5" s="1"/>
      <c r="K5" s="1"/>
      <c r="L5" s="1"/>
      <c r="M5" s="1"/>
      <c r="N5" s="1"/>
    </row>
    <row r="6" spans="1:14" x14ac:dyDescent="0.25">
      <c r="A6" s="27" t="s">
        <v>37</v>
      </c>
      <c r="B6" s="17"/>
      <c r="C6" s="18"/>
      <c r="D6" s="18"/>
    </row>
    <row r="7" spans="1:14" x14ac:dyDescent="0.25">
      <c r="A7" s="66" t="s">
        <v>38</v>
      </c>
      <c r="B7" s="17"/>
      <c r="C7" s="18"/>
      <c r="D7" s="18"/>
    </row>
    <row r="8" spans="1:14" x14ac:dyDescent="0.25">
      <c r="A8" s="66" t="s">
        <v>39</v>
      </c>
      <c r="B8" s="17"/>
      <c r="C8" s="18"/>
      <c r="D8" s="18"/>
    </row>
    <row r="9" spans="1:14" x14ac:dyDescent="0.25">
      <c r="A9" s="65" t="s">
        <v>40</v>
      </c>
      <c r="B9" s="17"/>
      <c r="C9" s="18"/>
      <c r="D9" s="18"/>
    </row>
    <row r="10" spans="1:14" ht="30" x14ac:dyDescent="0.25">
      <c r="A10" s="66" t="s">
        <v>41</v>
      </c>
      <c r="B10" s="17"/>
      <c r="C10" s="18"/>
      <c r="D10" s="18"/>
    </row>
    <row r="11" spans="1:14" ht="30" x14ac:dyDescent="0.25">
      <c r="A11" s="66" t="s">
        <v>42</v>
      </c>
      <c r="B11" s="17"/>
      <c r="C11" s="18"/>
      <c r="D11" s="18"/>
    </row>
    <row r="12" spans="1:14" x14ac:dyDescent="0.25">
      <c r="A12" s="28" t="s">
        <v>28</v>
      </c>
      <c r="B12" s="17"/>
      <c r="C12" s="18"/>
      <c r="D12" s="18"/>
    </row>
    <row r="13" spans="1:14" x14ac:dyDescent="0.25">
      <c r="A13" s="66" t="s">
        <v>43</v>
      </c>
      <c r="B13" s="17"/>
      <c r="C13" s="18"/>
      <c r="D13" s="18"/>
    </row>
    <row r="14" spans="1:14" x14ac:dyDescent="0.25">
      <c r="A14" s="66" t="s">
        <v>25</v>
      </c>
      <c r="B14" s="17"/>
      <c r="C14" s="18"/>
      <c r="D14" s="18"/>
    </row>
    <row r="15" spans="1:14" ht="30" x14ac:dyDescent="0.25">
      <c r="A15" s="66" t="s">
        <v>44</v>
      </c>
      <c r="B15" s="17"/>
      <c r="C15" s="18"/>
      <c r="D15" s="18"/>
      <c r="F15" s="90"/>
      <c r="G15" s="90"/>
      <c r="H15" s="90"/>
      <c r="I15" s="90"/>
      <c r="J15" s="90"/>
      <c r="K15" s="90"/>
      <c r="L15" s="90"/>
      <c r="M15" s="90"/>
      <c r="N15" s="90"/>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49</v>
      </c>
      <c r="B20" s="17"/>
      <c r="C20" s="18"/>
      <c r="D20" s="18"/>
    </row>
    <row r="21" spans="1:4" x14ac:dyDescent="0.25">
      <c r="A21" s="25" t="s">
        <v>50</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bestFit="true" customWidth="true" width="44.5703125"/>
  </cols>
  <sheetData>
    <row r="1" spans="1:4" x14ac:dyDescent="0.25">
      <c r="A1" s="16" t="s">
        <v>51</v>
      </c>
      <c r="D1" s="21" t="s">
        <v>52</v>
      </c>
    </row>
    <row r="2" spans="1:4" ht="15.75" thickBot="1" x14ac:dyDescent="0.3">
      <c r="A2" s="17" t="s">
        <v>53</v>
      </c>
      <c r="D2" s="22" t="s">
        <v>54</v>
      </c>
    </row>
    <row r="3" spans="1:4" x14ac:dyDescent="0.25">
      <c r="A3" s="17" t="s">
        <v>55</v>
      </c>
    </row>
    <row r="4" spans="1:4" x14ac:dyDescent="0.25">
      <c r="A4" s="17" t="s">
        <v>56</v>
      </c>
    </row>
    <row r="5" spans="1:4" x14ac:dyDescent="0.25">
      <c r="A5" s="17" t="s">
        <v>57</v>
      </c>
    </row>
    <row r="6" spans="1:4" x14ac:dyDescent="0.25">
      <c r="A6" s="17" t="s">
        <v>58</v>
      </c>
    </row>
    <row r="7" spans="1:4" x14ac:dyDescent="0.25">
      <c r="A7" s="17" t="s">
        <v>59</v>
      </c>
    </row>
    <row r="8" spans="1:4" x14ac:dyDescent="0.25">
      <c r="A8" s="17" t="s">
        <v>8</v>
      </c>
    </row>
    <row r="9" spans="1:4" x14ac:dyDescent="0.25">
      <c r="A9" s="17" t="s">
        <v>60</v>
      </c>
    </row>
    <row r="10" spans="1:4" x14ac:dyDescent="0.25">
      <c r="A10" s="17" t="s">
        <v>50</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