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4640F44D-3C11-4FC9-BA4A-11F070B55B4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<sst xmlns="http://schemas.openxmlformats.org/spreadsheetml/2006/main" count="66" uniqueCount="61">
  <si>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</si>
  <si>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</si>
  <si>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</si>
  <si>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</si>
  <si>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</si>
  <si>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</si>
  <si>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</si>
  <si>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</si>
  <si>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</si>
  <si>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</si>
  <si>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</si>
  <si>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</si>
  <si>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</si>
  <si>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</si>
  <si>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</si>
  <si>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</si>
  <si>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</si>
  <si>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</si>
  <si>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</si>
  <si>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</si>
  <si>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</si>
  <si>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</si>
  <si>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</si>
  <si>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</si>
  <si>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</si>
  <si>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</si>
  <si>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</si>
  <si>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</si>
  <si>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</si>
  <si>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</si>
  <si>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</si>
  <si>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</si>
  <si>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</si>
  <si>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</si>
  <si>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</si>
  <si>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</si>
  <si>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</si>
  <si>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</si>
  <si>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</si>
  <si>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</si>
  <si>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</si>
  <si>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</si>
  <si>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</si>
  <si>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</si>
  <si>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</si>
  <si>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</si>
  <si>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</si>
  <si>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</si>
  <si>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</si>
  <si>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</si>
  <si>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</si>
  <si>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</si>
  <si>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</si>
  <si>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</si>
  <si>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</si>
  <si>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</si>
  <si>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Bundesverband Junge Energie e.V.</t>
  </si>
  <si>
    <t>"Welchen Grad der Dynamisierung von Netzentgelten sehen sie als sinnvoll an?" (Seite 37, AgNes)
"Sinkt der Grenznutzen zusätzlicher Dynamisierung und wie stark?" (Seite 38, AgNes)</t>
  </si>
  <si>
    <t>Zusätzlicher Diskussionspunkt, der nicht im AgNes auftaucht</t>
  </si>
  <si>
    <r>
      <t xml:space="preserve">Duch die weitere Flexibilisierung der variablen Netzentgelte, theoretisch realisierbar über den TAF 5, lässt sich der netzdienliche Effekt der Netzentgelte weiter vergrößern. </t>
    </r>
    <r>
      <rPr>
        <b/>
        <sz val="11"/>
        <color theme="1"/>
        <rFont val="BundesSans Office"/>
      </rPr>
      <t xml:space="preserve">Zeitvariable Netzentgelte nach Modul 3, die jede Woche neu bestimmt werden, können die auslegungrelevante Jahreshöchstlast auf Mittelspannungsebene effektiver reduzieren gegenüber aktuell geltenenden Zeitfenstern für ein ganzes Jahr. </t>
    </r>
    <r>
      <rPr>
        <sz val="11"/>
        <color theme="1"/>
        <rFont val="BundesSans Office"/>
        <family val="2"/>
      </rPr>
      <t xml:space="preserve">
</t>
    </r>
    <r>
      <rPr>
        <u/>
        <sz val="11"/>
        <color theme="1"/>
        <rFont val="BundesSans Office"/>
      </rPr>
      <t>Quantifzierung (Simulationsergebnisse für 2030):</t>
    </r>
    <r>
      <rPr>
        <sz val="11"/>
        <color theme="1"/>
        <rFont val="BundesSans Office"/>
        <family val="2"/>
      </rPr>
      <t xml:space="preserve">
- Reduktion der auslegungrelevante Jahreshöchstlast auf Mittelspannungsebene durch </t>
    </r>
    <r>
      <rPr>
        <b/>
        <sz val="11"/>
        <color theme="1"/>
        <rFont val="BundesSans Office"/>
      </rPr>
      <t>zeitvariable</t>
    </r>
    <r>
      <rPr>
        <sz val="11"/>
        <color theme="1"/>
        <rFont val="BundesSans Office"/>
        <family val="2"/>
      </rPr>
      <t xml:space="preserve"> Netzentgelte (</t>
    </r>
    <r>
      <rPr>
        <b/>
        <sz val="11"/>
        <color theme="1"/>
        <rFont val="BundesSans Office"/>
      </rPr>
      <t>jährlich</t>
    </r>
    <r>
      <rPr>
        <sz val="11"/>
        <color theme="1"/>
        <rFont val="BundesSans Office"/>
        <family val="2"/>
      </rPr>
      <t xml:space="preserve">): </t>
    </r>
    <r>
      <rPr>
        <b/>
        <sz val="11"/>
        <color theme="1"/>
        <rFont val="BundesSans Office"/>
      </rPr>
      <t>3,06 %</t>
    </r>
    <r>
      <rPr>
        <sz val="11"/>
        <color theme="1"/>
        <rFont val="BundesSans Office"/>
        <family val="2"/>
      </rPr>
      <t xml:space="preserve">
- Reduktion der auslegungrelevante Jahreshöchstlast auf Mittelspannungsebene durch </t>
    </r>
    <r>
      <rPr>
        <b/>
        <sz val="11"/>
        <color theme="1"/>
        <rFont val="BundesSans Office"/>
      </rPr>
      <t>dynamische</t>
    </r>
    <r>
      <rPr>
        <sz val="11"/>
        <color theme="1"/>
        <rFont val="BundesSans Office"/>
        <family val="2"/>
      </rPr>
      <t xml:space="preserve"> Netzentgelte (</t>
    </r>
    <r>
      <rPr>
        <b/>
        <sz val="11"/>
        <color theme="1"/>
        <rFont val="BundesSans Office"/>
      </rPr>
      <t>wöchentlich</t>
    </r>
    <r>
      <rPr>
        <sz val="11"/>
        <color theme="1"/>
        <rFont val="BundesSans Office"/>
        <family val="2"/>
      </rPr>
      <t xml:space="preserve">): </t>
    </r>
    <r>
      <rPr>
        <b/>
        <sz val="11"/>
        <color theme="1"/>
        <rFont val="BundesSans Office"/>
      </rPr>
      <t>3,25 %</t>
    </r>
    <r>
      <rPr>
        <sz val="11"/>
        <color theme="1"/>
        <rFont val="BundesSans Office"/>
        <family val="2"/>
      </rPr>
      <t xml:space="preserve">
</t>
    </r>
    <r>
      <rPr>
        <u/>
        <sz val="11"/>
        <color theme="1"/>
        <rFont val="BundesSans Office"/>
      </rPr>
      <t>Voraussetzungen:</t>
    </r>
    <r>
      <rPr>
        <sz val="11"/>
        <color theme="1"/>
        <rFont val="BundesSans Office"/>
        <family val="2"/>
      </rPr>
      <t xml:space="preserve">
- Akurate Netzprognosen (verbesserte Datenlage erwartbar durch den Smart Meter Rollout (TAF 7( Zählerstandsgangmessung) und TAF 10 (Netzzustandsdaten), welcher Prognosen verbessert)
- Wöchentliche Datenübertragung der Netzentgelte durch z.B. einen TAF 5 (ereignisvariable Tarife) technisch umsetzbar
</t>
    </r>
    <r>
      <rPr>
        <u/>
        <sz val="11"/>
        <color theme="1"/>
        <rFont val="BundesSans Office"/>
      </rPr>
      <t xml:space="preserve">Hintergrund:
</t>
    </r>
    <r>
      <rPr>
        <sz val="11"/>
        <color theme="1"/>
        <rFont val="BundesSans Office"/>
        <family val="2"/>
      </rPr>
      <t xml:space="preserve">Dies zeigen </t>
    </r>
    <r>
      <rPr>
        <b/>
        <sz val="11"/>
        <color theme="1"/>
        <rFont val="BundesSans Office"/>
      </rPr>
      <t>modellgestütze</t>
    </r>
    <r>
      <rPr>
        <sz val="11"/>
        <color theme="1"/>
        <rFont val="BundesSans Office"/>
        <family val="2"/>
      </rPr>
      <t xml:space="preserve"> </t>
    </r>
    <r>
      <rPr>
        <b/>
        <sz val="11"/>
        <color theme="1"/>
        <rFont val="BundesSans Office"/>
      </rPr>
      <t>Untersuchungsergebnisse</t>
    </r>
    <r>
      <rPr>
        <sz val="11"/>
        <color theme="1"/>
        <rFont val="BundesSans Office"/>
        <family val="2"/>
      </rPr>
      <t xml:space="preserve"> meiner angehängten </t>
    </r>
    <r>
      <rPr>
        <b/>
        <sz val="11"/>
        <color theme="1"/>
        <rFont val="BundesSans Office"/>
      </rPr>
      <t>Bachelorarbeit</t>
    </r>
    <r>
      <rPr>
        <sz val="11"/>
        <color theme="1"/>
        <rFont val="BundesSans Office"/>
        <family val="2"/>
      </rPr>
      <t xml:space="preserve">. Simulation des preissensitiven Verhaltens von Prosumern in der Niederspannung. Betrachtung der Effekte aggregiert auf Mittelspannungsebene, keine Lastflussberechnung. Flexible Geräte eines Haushalts: Waschmaschine, Geschirrspüler und Wäschetrockner (Bärenanteil der § 14a-Geräte nicht betrachtet). </t>
    </r>
    <r>
      <rPr>
        <i/>
        <sz val="11"/>
        <color theme="1"/>
        <rFont val="BundesSans Office"/>
      </rPr>
      <t>(Bachelorarbeit im Anhang)</t>
    </r>
  </si>
  <si>
    <r>
      <rPr>
        <b/>
        <sz val="11"/>
        <color theme="1"/>
        <rFont val="BundesSans Office"/>
      </rPr>
      <t>Zeitvariable Netzentgelte nach Modul 3 § 14a EnWG sollte auch Haushalten zugänglich gemacht werden, die nicht über steuerbare Verbauchseinrichtungen verfügen.</t>
    </r>
    <r>
      <rPr>
        <sz val="11"/>
        <color theme="1"/>
        <rFont val="BundesSans Office"/>
        <family val="2"/>
      </rPr>
      <t xml:space="preserve"> Dies ermöglicht Haushaltskunden, die einen dynamischen Tarif nach § 41a EnWG für Ihre weiße Ware nutzen zusätzlich von variablen Netzentgelten zu profitieren. Neben zusätzlichen Einsparungen für Haushalte ergibt sich ein </t>
    </r>
    <r>
      <rPr>
        <b/>
        <sz val="11"/>
        <color theme="1"/>
        <rFont val="BundesSans Office"/>
      </rPr>
      <t xml:space="preserve">netzdienlicher Effekt. 
</t>
    </r>
    <r>
      <rPr>
        <u/>
        <sz val="11"/>
        <color theme="1"/>
        <rFont val="BundesSans Office"/>
      </rPr>
      <t xml:space="preserve">Synergieeffekte:
</t>
    </r>
    <r>
      <rPr>
        <sz val="11"/>
        <color theme="1"/>
        <rFont val="BundesSans Office"/>
      </rPr>
      <t>Die technische Infrastruktur für variable Netzentgelte nach Modul 3 wurde bereits geschaffen, eine Ausgrenzung von Haushaltskunden für die freiwillige Nutzung dieser erscheint nicht sinvoll.</t>
    </r>
    <r>
      <rPr>
        <sz val="11"/>
        <color theme="1"/>
        <rFont val="BundesSans Office"/>
        <family val="2"/>
      </rPr>
      <t xml:space="preserve">
</t>
    </r>
    <r>
      <rPr>
        <u/>
        <sz val="11"/>
        <color theme="1"/>
        <rFont val="BundesSans Office"/>
      </rPr>
      <t>Quantifizierung (Simulationsergebnisse für 2030):</t>
    </r>
    <r>
      <rPr>
        <sz val="11"/>
        <color theme="1"/>
        <rFont val="BundesSans Office"/>
        <family val="2"/>
      </rPr>
      <t xml:space="preserve">
Gegenüber dem Basisfall die bestehende Netzentgeltsystematik nicht zu reduzieren, kann die </t>
    </r>
    <r>
      <rPr>
        <b/>
        <sz val="11"/>
        <color theme="1"/>
        <rFont val="BundesSans Office"/>
      </rPr>
      <t xml:space="preserve">auslegungrelevante Jahreshöchstlast auf Mittelspannungsebene um 3,06 % gesenkt </t>
    </r>
    <r>
      <rPr>
        <sz val="11"/>
        <color theme="1"/>
        <rFont val="BundesSans Office"/>
        <family val="2"/>
      </rPr>
      <t xml:space="preserve">werden.
</t>
    </r>
    <r>
      <rPr>
        <u/>
        <sz val="11"/>
        <color theme="1"/>
        <rFont val="BundesSans Office"/>
      </rPr>
      <t>Hintergrund:</t>
    </r>
    <r>
      <rPr>
        <sz val="11"/>
        <color theme="1"/>
        <rFont val="BundesSans Office"/>
        <family val="2"/>
      </rPr>
      <t xml:space="preserve">
</t>
    </r>
    <r>
      <rPr>
        <sz val="11"/>
        <color theme="1"/>
        <rFont val="BundesSans Office"/>
      </rPr>
      <t xml:space="preserve">Dies zeigen </t>
    </r>
    <r>
      <rPr>
        <b/>
        <sz val="11"/>
        <color theme="1"/>
        <rFont val="BundesSans Office"/>
      </rPr>
      <t>modellgestütze Untersuchungsergebnisse</t>
    </r>
    <r>
      <rPr>
        <sz val="11"/>
        <color theme="1"/>
        <rFont val="BundesSans Office"/>
      </rPr>
      <t xml:space="preserve"> meiner angehängten </t>
    </r>
    <r>
      <rPr>
        <b/>
        <sz val="11"/>
        <color theme="1"/>
        <rFont val="BundesSans Office"/>
      </rPr>
      <t>Bachelorarbeit</t>
    </r>
    <r>
      <rPr>
        <sz val="11"/>
        <color theme="1"/>
        <rFont val="BundesSans Office"/>
      </rPr>
      <t xml:space="preserve">. Simulation des preissensitiven Verhaltens von Prosumern in der Niederspannung. Betrachtung der Effekte aggregiert auf Mittelspannungsebene, keine Lastflussberechnung. Flexible Geräte eines Haushalts: Waschmaschine, Geschirrspüler und Wäschetrockner. </t>
    </r>
    <r>
      <rPr>
        <i/>
        <sz val="11"/>
        <color theme="1"/>
        <rFont val="BundesSans Office"/>
      </rPr>
      <t>(Bachelorarbeit im Anhang)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</si>
</sst>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1"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u/>
      <sz val="11"/>
      <color theme="1"/>
      <name val="BundesSans Office"/>
    </font>
    <font>
      <sz val="11"/>
      <color theme="1"/>
      <name val="BundesSans Office"/>
    </font>
    <font>
      <b/>
      <sz val="11"/>
      <color theme="1"/>
      <name val="BundesSans Office"/>
    </font>
    <font>
      <i/>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7">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2" fillId="0" borderId="1" xfId="0"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9" t="s">
        <v>26</v>
      </c>
      <c r="B1" s="70"/>
      <c r="C1" s="70"/>
      <c r="D1" s="71"/>
    </row>
    <row r="2" spans="1:5" x14ac:dyDescent="0.25">
      <c r="A2" s="79"/>
      <c r="B2" s="80"/>
      <c r="C2" s="80"/>
      <c r="D2" s="81"/>
    </row>
    <row r="3" spans="1:5" ht="16.5" x14ac:dyDescent="0.25">
      <c r="A3" s="82" t="s">
        <v>25</v>
      </c>
      <c r="B3" s="83"/>
      <c r="C3" s="35"/>
      <c r="D3" s="36"/>
    </row>
    <row r="4" spans="1:5" ht="16.5" x14ac:dyDescent="0.25">
      <c r="A4" s="37"/>
      <c r="B4" s="38"/>
      <c r="C4" s="38"/>
      <c r="D4" s="39"/>
    </row>
    <row r="5" spans="1:5" ht="16.5" x14ac:dyDescent="0.25">
      <c r="A5" s="40" t="s">
        <v>51</v>
      </c>
      <c r="B5" s="41"/>
      <c r="C5" s="41"/>
      <c r="D5" s="42"/>
    </row>
    <row r="6" spans="1:5" ht="34.5" customHeight="1" x14ac:dyDescent="0.25">
      <c r="A6" s="86" t="s">
        <v>52</v>
      </c>
      <c r="B6" s="87"/>
      <c r="C6" s="87"/>
      <c r="D6" s="88"/>
    </row>
    <row r="7" spans="1:5" ht="11.25" customHeight="1" x14ac:dyDescent="0.25">
      <c r="A7" s="86"/>
      <c r="B7" s="87"/>
      <c r="C7" s="87"/>
      <c r="D7" s="88"/>
    </row>
    <row r="8" spans="1:5" ht="17.25" customHeight="1" x14ac:dyDescent="0.25">
      <c r="A8" s="86"/>
      <c r="B8" s="87"/>
      <c r="C8" s="87"/>
      <c r="D8" s="88"/>
    </row>
    <row r="9" spans="1:5" ht="15" customHeight="1" x14ac:dyDescent="0.25">
      <c r="A9" s="86"/>
      <c r="B9" s="87"/>
      <c r="C9" s="87"/>
      <c r="D9" s="88"/>
    </row>
    <row r="10" spans="1:5" ht="16.5" x14ac:dyDescent="0.25">
      <c r="A10" s="40" t="s">
        <v>0</v>
      </c>
      <c r="B10" s="41"/>
      <c r="C10" s="41"/>
      <c r="D10" s="42"/>
    </row>
    <row r="11" spans="1:5" ht="15.75" customHeight="1" x14ac:dyDescent="0.25">
      <c r="A11" s="37"/>
      <c r="B11" s="43"/>
      <c r="C11" s="43"/>
      <c r="D11" s="39"/>
    </row>
    <row r="12" spans="1:5" ht="15.75" x14ac:dyDescent="0.25">
      <c r="A12" s="77" t="s">
        <v>27</v>
      </c>
      <c r="B12" s="78"/>
      <c r="C12" s="75" t="s">
        <v>56</v>
      </c>
      <c r="D12" s="76"/>
      <c r="E12" s="5"/>
    </row>
    <row r="13" spans="1:5" ht="15.75" x14ac:dyDescent="0.25">
      <c r="A13" s="44"/>
      <c r="B13" s="43"/>
      <c r="C13" s="45" t="s">
        <v>19</v>
      </c>
      <c r="D13" s="46" t="s">
        <v>7</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67"/>
      <c r="E17" s="5"/>
    </row>
    <row r="18" spans="1:5" ht="15.75" customHeight="1" x14ac:dyDescent="0.25">
      <c r="A18" s="57"/>
      <c r="B18" s="84" t="s">
        <v>28</v>
      </c>
      <c r="C18" s="84"/>
      <c r="D18" s="85"/>
      <c r="E18" s="5"/>
    </row>
    <row r="19" spans="1:5" ht="19.5" customHeight="1" x14ac:dyDescent="0.25">
      <c r="A19" s="58"/>
      <c r="B19" s="84"/>
      <c r="C19" s="84"/>
      <c r="D19" s="85"/>
      <c r="E19" s="5"/>
    </row>
    <row r="20" spans="1:5" ht="24.95" customHeight="1" thickBot="1" x14ac:dyDescent="0.3">
      <c r="A20" s="72" t="s">
        <v>13</v>
      </c>
      <c r="B20" s="73"/>
      <c r="C20" s="73"/>
      <c r="D20" s="7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7"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3.85546875"/>
    <col min="8" max="8" style="95" width="11.42578125"/>
    <col min="9" max="14" style="91" width="11.42578125"/>
    <col min="15" max="15" style="100" width="11.42578125"/>
    <col min="16" max="16384" style="5" width="11.42578125"/>
  </cols>
  <sheetData>
    <row r="1" spans="1:15" ht="44.25" customHeight="1" thickBot="1" x14ac:dyDescent="0.3">
      <c r="A1" s="104" t="s">
        <v>30</v>
      </c>
      <c r="B1" s="105"/>
      <c r="C1" s="105"/>
      <c r="D1" s="105"/>
      <c r="E1" s="105"/>
      <c r="F1" s="105"/>
      <c r="G1" s="106"/>
      <c r="H1" s="98"/>
      <c r="I1" s="98"/>
      <c r="J1" s="98"/>
      <c r="K1" s="98"/>
      <c r="L1" s="98"/>
      <c r="M1" s="98"/>
      <c r="N1" s="98"/>
      <c r="O1" s="99"/>
    </row>
    <row r="2" spans="1:15" ht="60" customHeight="1" x14ac:dyDescent="0.25">
      <c r="A2" s="103" t="str">
        <f>"Konsultationsbeitrag"&amp;": "&amp;Informationen!A5&amp;" - "&amp;Informationen!A6</f>
        <v>Konsultationsbeitrag: Aktenzeichen: GBK-25-01-1#3 - AgNes</v>
      </c>
      <c r="B2" s="103"/>
      <c r="C2" s="103"/>
      <c r="D2" s="103"/>
      <c r="E2" s="103"/>
      <c r="F2" s="103"/>
      <c r="G2" s="103"/>
    </row>
    <row r="3" spans="1:15" s="9" customFormat="1" ht="11.25" x14ac:dyDescent="0.25">
      <c r="A3" s="7"/>
      <c r="B3" s="23"/>
      <c r="C3" s="23"/>
      <c r="D3" s="8"/>
      <c r="E3" s="8"/>
      <c r="F3" s="8"/>
      <c r="G3" s="15"/>
      <c r="H3" s="96"/>
      <c r="I3" s="92"/>
      <c r="J3" s="92"/>
      <c r="K3" s="92"/>
      <c r="L3" s="92"/>
      <c r="M3" s="92"/>
      <c r="N3" s="92"/>
      <c r="O3" s="101"/>
    </row>
    <row r="4" spans="1:15" s="2" customFormat="1" ht="38.25" customHeight="1" x14ac:dyDescent="0.25">
      <c r="A4" s="59" t="s">
        <v>3</v>
      </c>
      <c r="B4" s="60" t="s">
        <v>32</v>
      </c>
      <c r="C4" s="61" t="s">
        <v>22</v>
      </c>
      <c r="D4" s="60" t="s">
        <v>29</v>
      </c>
      <c r="E4" s="60" t="s">
        <v>35</v>
      </c>
      <c r="F4" s="60" t="s">
        <v>55</v>
      </c>
      <c r="G4" s="59" t="s">
        <v>34</v>
      </c>
      <c r="H4" s="97"/>
      <c r="I4" s="93"/>
      <c r="J4" s="93"/>
      <c r="K4" s="93"/>
      <c r="L4" s="93"/>
      <c r="M4" s="93"/>
      <c r="N4" s="93"/>
      <c r="O4" s="102"/>
    </row>
    <row r="5" spans="1:15" ht="346.5" customHeight="1" x14ac:dyDescent="0.25">
      <c r="A5" s="31">
        <v>1</v>
      </c>
      <c r="B5" s="68" t="s">
        <v>43</v>
      </c>
      <c r="C5" s="33" t="str">
        <f>IF(AND(ISTEXT(B5),ISTEXT(#REF!)),"-","!")</f>
        <v>!</v>
      </c>
      <c r="D5" s="34">
        <f>IF(CONCATENATE(E5&amp;F5&amp;G5)="",0,1)</f>
        <v>1</v>
      </c>
      <c r="E5" s="62">
        <f>_xlfn.IFNA(VLOOKUP(B5,Werte!A:D,2,0),"")</f>
        <v>0</v>
      </c>
      <c r="F5" s="63" t="s">
        <v>57</v>
      </c>
      <c r="G5" s="94" t="s">
        <v>59</v>
      </c>
    </row>
    <row r="6" spans="1:15" ht="273" customHeight="1" x14ac:dyDescent="0.25">
      <c r="A6" s="31">
        <v>2</v>
      </c>
      <c r="B6" s="32" t="s">
        <v>39</v>
      </c>
      <c r="C6" s="33" t="str">
        <f>IF(AND(ISTEXT(B6),ISTEXT(#REF!)),"-","!")</f>
        <v>!</v>
      </c>
      <c r="D6" s="34">
        <f t="shared" ref="D6:D69" si="0">IF(CONCATENATE(E6&amp;F6&amp;G6)="",0,1)</f>
        <v>1</v>
      </c>
      <c r="E6" s="62">
        <f>_xlfn.IFNA(VLOOKUP(B6,Werte!A:D,2,0),"")</f>
        <v>0</v>
      </c>
      <c r="F6" s="63" t="s">
        <v>58</v>
      </c>
      <c r="G6" s="94" t="s">
        <v>60</v>
      </c>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9" t="s">
        <v>14</v>
      </c>
      <c r="B1" s="89"/>
      <c r="C1" s="89"/>
      <c r="D1" s="89"/>
      <c r="F1" s="90"/>
      <c r="G1" s="90"/>
      <c r="H1" s="90"/>
      <c r="I1" s="90"/>
      <c r="J1" s="90"/>
      <c r="K1" s="90"/>
      <c r="L1" s="90"/>
      <c r="M1" s="90"/>
      <c r="N1" s="90"/>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90"/>
      <c r="G15" s="90"/>
      <c r="H15" s="90"/>
      <c r="I15" s="90"/>
      <c r="J15" s="90"/>
      <c r="K15" s="90"/>
      <c r="L15" s="90"/>
      <c r="M15" s="90"/>
      <c r="N15" s="90"/>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0.85546875"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