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195A39F-44E6-47B8-A2F4-056D1CC8B66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<sst xmlns="http://schemas.openxmlformats.org/spreadsheetml/2006/main" count="70" uniqueCount="62">
  <si>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</si>
  <si>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</si>
  <si>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</si>
  <si>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</si>
  <si>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</si>
  <si>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</si>
  <si>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</si>
  <si>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</si>
  <si>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</si>
  <si>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</si>
  <si>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</si>
  <si>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</si>
  <si>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</si>
  <si>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</si>
  <si>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</si>
  <si>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</si>
  <si>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</si>
  <si>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</si>
  <si>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</si>
  <si>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</si>
  <si>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</si>
  <si>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</si>
  <si>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</si>
  <si>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</si>
  <si>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</si>
  <si>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</si>
  <si>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</si>
  <si>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</si>
  <si>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</si>
  <si>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</si>
  <si>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</si>
  <si>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</si>
  <si>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</si>
  <si>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</si>
  <si>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</si>
  <si>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</si>
  <si>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</si>
  <si>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</si>
  <si>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</si>
  <si>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</si>
  <si>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</si>
  <si>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</si>
  <si>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</si>
  <si>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</si>
  <si>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</si>
  <si>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</si>
  <si>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</si>
  <si>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</si>
  <si>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</si>
  <si>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</si>
  <si>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</si>
  <si>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</si>
  <si>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</si>
  <si>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</si>
  <si>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</si>
  <si>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</si>
  <si>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Consolinno Energy GmH</t>
  </si>
  <si>
    <t xml:space="preserve">Flexibilität ist einer der Schlüsselbausteine für eine erfolgreiche Energiewende. In vielfachen Studien wurde nachgewiesen, dass dynamische Netzentgelte (z.B. mit einem Tag Vorlauf und für ein Niederspannungsnetzgebiet) große Auswirkungen zur Minderung von lokalen Netzengpässen bei gleichzeitiger Optimierung des Systemverhalten haben. Wir plädieren daher für eine klare Roadmap zur Einführung von dynamischen Netzentgelten mit einer zeitnahen Pilotphase. </t>
  </si>
  <si>
    <t>Netzentgelte sind ein wichtiges Instrument zur Abbildung der lokalen Netzbelastung. Eine bundesweite Vereinheitlichung konterkariert die Lenkungswirkung des Netzentgeltsignals. Eine Ausgleichsmechanismus ist mit großer Komplexität und Intransparenz verbunden. Wir plädieren daher für regional hochaufgelöste Netzentgelte und keine Vereinheitlichung.</t>
  </si>
  <si>
    <t>Die Veröffentlichung der Netzentgelte erfolgt derzeit höchst individuell über die Preisblätter der VNB in verschiedensten Formaten (meist nicht maschinenlesbar). Dies macht die Integration der zeitvaribalen Netzentgelte in die Optimierung z.B. eines Energiemanagementsystem aufwendig.
Hier sollte von der Bundesnetzagentur ein verpflichtendes Format definiert werden oder sogar eine Veröffentlichung der Netzentgelte in einer öffentlich verfügbaren Datenbank angestrebt werden (z.B. auf vnb-digital. oder auf netztransparenz.de)</t>
  </si>
  <si>
    <t>Jegliche Umsetzung von flexibleren Entgeltsystematiken und jegliche Erschließung von Flexibilität benötigt kundenseitig die Infrastruktur zum Empfang von Signalen und zur (systemkonformen) Optimierung. Wir plädieren daher für die Anerkennung von Energiemanagementsystemen als digitale Schnittstelle zwischen Haushalt und Netz (z.B. für Steuerung, Monitoring und zur Nachweisführung). Energiemanagementsysteme unterstützen so die Ziele einer marktorientierten, netzverträglichen Systematik. Diese Systemfunktionalität kann allerdings nur erbracht werden, wenn höchste Anforderungen an IT-Sicherheit und Resilienz gelten. Daher plädieren wir - analog zu den Empfehlungen des FNN und des BSI - für den Einsatz von feldbasierten, hardwaregebundene EMS mit voller Integration in die SMGW-Infrastruktur.</t>
  </si>
  <si>
    <t>Für die Akzeptanz der Energiewende ist eine faire, verursachergerechte Kostenbeteiligung aller Netznutzer essenziell. Einspeise-Entgelte können hierzu eine Option sein. Ebenso sollte die "kleine Direktvermarktung" vereinfacht und gestärkt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</si>
</sst>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85" zoomScaleNormal="85"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hidden="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30</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3</v>
      </c>
      <c r="B4" s="60" t="s">
        <v>32</v>
      </c>
      <c r="C4" s="61" t="s">
        <v>22</v>
      </c>
      <c r="D4" s="60" t="s">
        <v>29</v>
      </c>
      <c r="E4" s="60" t="s">
        <v>35</v>
      </c>
      <c r="F4" s="60" t="s">
        <v>55</v>
      </c>
      <c r="G4" s="59" t="s">
        <v>34</v>
      </c>
      <c r="H4" s="94"/>
      <c r="I4" s="91"/>
      <c r="J4" s="91"/>
      <c r="K4" s="91"/>
      <c r="L4" s="91"/>
      <c r="M4" s="91"/>
      <c r="N4" s="91"/>
      <c r="O4" s="99"/>
    </row>
    <row r="5" spans="1:15" ht="94.15" customHeight="1" x14ac:dyDescent="0.25">
      <c r="A5" s="31">
        <v>1</v>
      </c>
      <c r="B5" s="32" t="s">
        <v>50</v>
      </c>
      <c r="C5" s="33" t="str">
        <f>IF(AND(ISTEXT(B5),ISTEXT(#REF!)),"-","!")</f>
        <v>!</v>
      </c>
      <c r="D5" s="34">
        <f>IF(CONCATENATE(E5&amp;F5&amp;G5)="",0,1)</f>
        <v>1</v>
      </c>
      <c r="E5" s="62">
        <f>_xlfn.IFNA(VLOOKUP(B5,Werte!A:D,2,0),"")</f>
        <v>0</v>
      </c>
      <c r="F5" s="63"/>
      <c r="G5" s="62" t="s">
        <v>59</v>
      </c>
    </row>
    <row r="6" spans="1:15" ht="51.6" customHeight="1" x14ac:dyDescent="0.25">
      <c r="A6" s="31">
        <v>2</v>
      </c>
      <c r="B6" s="32" t="s">
        <v>37</v>
      </c>
      <c r="C6" s="33" t="str">
        <f>IF(AND(ISTEXT(B6),ISTEXT(#REF!)),"-","!")</f>
        <v>!</v>
      </c>
      <c r="D6" s="34">
        <f t="shared" ref="D6:D69" si="0">IF(CONCATENATE(E6&amp;F6&amp;G6)="",0,1)</f>
        <v>1</v>
      </c>
      <c r="E6" s="62">
        <f>_xlfn.IFNA(VLOOKUP(B6,Werte!A:D,2,0),"")</f>
        <v>0</v>
      </c>
      <c r="F6" s="63"/>
      <c r="G6" s="62" t="s">
        <v>61</v>
      </c>
    </row>
    <row r="7" spans="1:15" ht="87" customHeight="1" x14ac:dyDescent="0.25">
      <c r="A7" s="31">
        <v>3</v>
      </c>
      <c r="B7" s="32" t="s">
        <v>43</v>
      </c>
      <c r="C7" s="33" t="str">
        <f>IF(AND(ISTEXT(B7),ISTEXT(#REF!)),"-","!")</f>
        <v>!</v>
      </c>
      <c r="D7" s="34">
        <f t="shared" si="0"/>
        <v>1</v>
      </c>
      <c r="E7" s="62">
        <f>_xlfn.IFNA(VLOOKUP(B7,Werte!A:D,2,0),"")</f>
        <v>0</v>
      </c>
      <c r="F7" s="63"/>
      <c r="G7" s="62" t="s">
        <v>57</v>
      </c>
    </row>
    <row r="8" spans="1:15" ht="135" x14ac:dyDescent="0.25">
      <c r="A8" s="31">
        <v>4</v>
      </c>
      <c r="B8" s="32" t="s">
        <v>33</v>
      </c>
      <c r="C8" s="33" t="str">
        <f>IF(AND(ISTEXT(B8),ISTEXT(#REF!)),"-","!")</f>
        <v>!</v>
      </c>
      <c r="D8" s="34">
        <f t="shared" si="0"/>
        <v>1</v>
      </c>
      <c r="E8" s="62">
        <f>_xlfn.IFNA(VLOOKUP(B8,Werte!A:D,2,0),"")</f>
        <v>0</v>
      </c>
      <c r="F8" s="63"/>
      <c r="G8" s="62" t="s">
        <v>60</v>
      </c>
    </row>
    <row r="9" spans="1:15" ht="60" x14ac:dyDescent="0.25">
      <c r="A9" s="31">
        <v>5</v>
      </c>
      <c r="B9" s="32" t="s">
        <v>46</v>
      </c>
      <c r="C9" s="33" t="str">
        <f>IF(AND(ISTEXT(B9),ISTEXT(#REF!)),"-","!")</f>
        <v>!</v>
      </c>
      <c r="D9" s="34">
        <f t="shared" si="0"/>
        <v>1</v>
      </c>
      <c r="E9" s="62">
        <f>_xlfn.IFNA(VLOOKUP(B9,Werte!A:D,2,0),"")</f>
        <v>0</v>
      </c>
      <c r="F9" s="63"/>
      <c r="G9" s="62" t="s">
        <v>58</v>
      </c>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EA0EA1A-37DE-42DC-80F8-655EDBF865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SIP_Label_611bc50b-50b3-47f7-a493-100283b4acd4_Enabled">
    <vt:lpwstr>true</vt:lpwstr>
  </property>
  <property fmtid="{D5CDD505-2E9C-101B-9397-08002B2CF9AE}" pid="4" name="MSIP_Label_611bc50b-50b3-47f7-a493-100283b4acd4_SetDate">
    <vt:lpwstr>2025-06-27T08:48:58Z</vt:lpwstr>
  </property>
  <property fmtid="{D5CDD505-2E9C-101B-9397-08002B2CF9AE}" pid="5" name="MSIP_Label_611bc50b-50b3-47f7-a493-100283b4acd4_Method">
    <vt:lpwstr>Standard</vt:lpwstr>
  </property>
  <property fmtid="{D5CDD505-2E9C-101B-9397-08002B2CF9AE}" pid="6" name="MSIP_Label_611bc50b-50b3-47f7-a493-100283b4acd4_Name">
    <vt:lpwstr>Intern</vt:lpwstr>
  </property>
  <property fmtid="{D5CDD505-2E9C-101B-9397-08002B2CF9AE}" pid="7" name="MSIP_Label_611bc50b-50b3-47f7-a493-100283b4acd4_SiteId">
    <vt:lpwstr>bc9bf010-9eca-490e-a88c-c363033b1108</vt:lpwstr>
  </property>
  <property fmtid="{D5CDD505-2E9C-101B-9397-08002B2CF9AE}" pid="8" name="MSIP_Label_611bc50b-50b3-47f7-a493-100283b4acd4_ActionId">
    <vt:lpwstr>a3a2f04f-7b7d-4d98-9422-ed0cf440dc14</vt:lpwstr>
  </property>
  <property fmtid="{D5CDD505-2E9C-101B-9397-08002B2CF9AE}" pid="9" name="MSIP_Label_611bc50b-50b3-47f7-a493-100283b4acd4_ContentBits">
    <vt:lpwstr>0</vt:lpwstr>
  </property>
  <property fmtid="{D5CDD505-2E9C-101B-9397-08002B2CF9AE}" pid="10" name="MSIP_Label_611bc50b-50b3-47f7-a493-100283b4acd4_Tag">
    <vt:lpwstr>10, 3, 0, 1</vt:lpwstr>
  </property>
</Properties>
</file>