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D411A09-6B2E-4242-B831-36E22A34067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<sst xmlns="http://schemas.openxmlformats.org/spreadsheetml/2006/main" count="87" uniqueCount="73">
  <si>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</si>
  <si>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</si>
  <si>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</si>
  <si>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</si>
  <si>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</si>
  <si>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</si>
  <si>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DIE PAPIERINDUSTRIE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</si>
  <si>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</si>
  <si>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</si>
  <si>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</si>
  <si>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</si>
  <si>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</si>
  <si>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</si>
  <si>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</si>
  <si>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</si>
  <si>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</si>
  <si>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</si>
  <si>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</si>
  <si>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</si>
  <si>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</si>
  <si>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</si>
  <si>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</si>
  <si>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</si>
  <si>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</si>
  <si>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</si>
  <si>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</si>
  <si>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Die DIE PAPIERINDUSTRIE-Stellungnahme zum AgNes-Diskussionspapier der BNetzA liegt auch als Gesamtdokument mit grafischen Darstellungen vor.</t>
  </si>
  <si>
    <t>Zielbild für die Netzentgeltsystematik</t>
  </si>
  <si>
    <t xml:space="preserve">Allgemeines	
DIE PAPIERINDUSTRIE begrüßt es sehr, dass die Bundesnetzagentur die geplante Reform der Netzentgeltsystematik durch einen breiten Konsultationsprozess begleitet und bedankt sich für die Möglichkeit, sich einbringen zu dürfen. Papierhersteller sind große Stromnetznutzer, die je nach Energiestrategie, als große Netzstrombezieher, als Prosumer oder teilweise auch als reine Einspeiser agieren. Die Branche ist daher vielschichtig vom AgNes-Prozess betroffen. Ziel des Prozesses muss ein möglichst kosteneffizientes Gesamtsystem sein, von dem alle Netznutzer durch niedrige Netzentgelte profitieren. Insbesondere für stromintensive Industrien wie die Papierindustrie ist ein wettbewerbsfähiger Stromnetzzugang unerlässlich, um den Standort Deutschland im internationalen Vergleich attraktiv zu halten. Eine wesentliche Schwäche des heutigen Systems ist dabei das ungenutzte Potential zur Lasterhöhung in einspeisegetriebenen Stromnetzen zu Zeiten niedriger Börsenstrompreise. Durch ihren kombinierten Strom- und Wärmebedarf kann die Papierindustrie technisch flexibel den Grundstrombedarf (für die mechanische Energie) um zusätzlichen Strombezug zur Wärmeerzeugung erhöhen. Technisch wird dafür je nach Standort die eigene KWK-Stromerzeugung reduziert, um Strombezug auszulösen, oder der bestehende Netzstrombezug erhöht. Die derzeitige Leistungspreislogik macht diese Fahrweise jedoch betriebswirtschaftlich meist unrentabel. Dadurch geht das entspre-chende Potential für zusätzliches netz- und marktdienliches Verhalten verloren, was mit Fortschreiten der Energiewende stark zunimmt. 
Ein weiteres wichtiges Kriterium muss der faire Zugang zum Stromnetz sein. Die Transformation zur Klimaneutralität hat zur Folge, dass sowohl Verkehr und Gebäu-de als auch Industrie verstärkt auf Elektrifizierung setzen. Dies geht häufig mit ei-nem deutlich größeren Bedarf an Netzanschlusskapazität einher. Schon heute ist diese aber eine knappe Ressource und Netzanschlussbegehren können aus regulatorischen Gründen schnell 5 bis 10 Jahre in Anspruch nehmen, obwohl freie Kapazitäten teilweise schon vorhanden sind. Dementsprechend ineffizient und teilweise auch intransparent wird der Netzzugangsprozess empfunden. Umso wichtiger ist daher eine Priorisierung, bei der Netzdienlichkeit und Verbindlichkeit hoch gewichtet werden.
Auch die Planungssicherheit für alle Akteure muss im neuen System gewährleistet sein. Kurzfristig netzdienliches Verhalten sollte zwar belohnt, aber nicht ökonomisch oder gar regulatorisch erzwungen werden. Netzentgelte müssen, auch für unflexible Verbraucher, planbar und kalkulierbar bleiben.
Diese Prämissen vorangestellt, soll im Folgenden auf die Konsultationsfragen zu diversen Ausgestaltungsoptionen eingegangen werden. Aus Sicht von DIE PAPIERINDUSTRIE sind die Fragen jedoch nur im Zusammenhang sinnvoll zu beantworten, da sich Komponenten teilweise gegenseitig bedingen. Im Folgenden soll daher erst ein grundsätzlicher Ausgestaltungsvorschlag für eine Netzentgeltsystematik vorgestellt werden. Darauf aufbauend werden anschließend die Fragen der BNetzA beantwortet. Dabei sei erwähnt, dass für eine genauere Bewertung eine fun-dierte Datengrundlage notwendig ist. Mehr Transparenz über Netzzustände (welche sind einspeise-, welche entnahmegetriebene Netze) ist wichtig, auch um die entsprechenden Investitionssignale zu setzen.  
</t>
  </si>
  <si>
    <t>Ausgestaltungsvorschlag
Damit das bestehende Stromnetz operativ möglichst netzdienlich genutzt wird, ist eine Netzentgeltsystematik notwendig, die die richtigen Anreize setzt. Den Netzbetreibern kommt dabei eine entscheidende Rolle zu. Sie müssen ihre Netze kennen, den Zustand überwachen und durch geeignete Signale einwirken. Im Wesentlichen gilt es dabei kritische und unkritische Zeitfenster zu definieren, wobei nach Einspeise- und Bezugsseite zu trennen ist. Dem Handlungsspielraum des Netzbetreibers müssen jedoch klare Grenzen gesetzt werden, insbesondre auf der Bezugsseite. Die meisten Prozesse, die hinter einem Netzbezugspunkt stehen, werden nicht oder nur bedingt abregelbar bzw. zuschaltbar sein. Dem muss in voller Höhe Rechnung getragen werden, um negative Folgeauswirkungen (Produktionsausfälle) zu verhindern. Im Grunde muss also zwischen dauerhaft benötigter Bezugskapazität und einer abregelbaren Bezugskapazität unterschieden werden. Da hauptsächlich die gesicherte Bezugskapazität die Netzdimensionierung bestimmt, sollte sie auch preissetzend sein. Die ungesicherte Kapazität dient dazu, das Netz in unkritischen Zeitfenstern besser auszulasten. Sie dürfte demnach keinen Einfluss auf die Netzdimensionierung haben. Bei einer solchen Unterteilung muss klar definiert sein, wie die Nutzung ungesicherter Kapazität in Zeiten kritischer Bezugsfenster umzugehen ist. Denkbar wäre ein Pönale, die die Kosten für eine ansonsten vorher vereinbarte Kapazität überschreitet, ein Abregelungsrecht für den Netzbetreiber oder eine Mischung aus Pönale und Abregelung. Eine grafische Darstellung findet sich in der PDF-Verison der Stellungnahme.
Bei der Einspeisung ist schon heute eine Abregelung möglich. Für Einspeiser ist der Schaden zudem definierbar, da er in etwa auf dem Niveau des Strommarktpreis liegen dürfte. Die Regelbarkeit wird im Folgenden daher für die gesamte Einspeisekapazität vorausgesetzt. Analog zum Bezug könnte man als auch von einer ungesicherten Einspeisekapazität sprechen. Dennoch können Einspeiser, insbesondere dargebotsabhängige volatile Einspeiser, netzdimensionierend wirken. 
Für diese Fälle wäre eine Beteiligung von Einspeisern in doppelter Hinsicht sinnvoll. Zum einen, um sich an den verursachten Netzkosten zu beteiligen und zum anderen, um über geeignete Anreize diese zu minimieren. Vorrangiges Ziel des Einspeiseentgeltes sollte dabei sein, einer ansonsten drohenden Abregelung durch den Netzbetreiber zuvorzukommen. Es sollte daher klar begrenzt sein auf Regionen mit Abregelung und die entsprechenden Zeitfenster. Andernfalls drohen eine bloße Verlagerung der Netzkosten in den Strommarkt und der Fehlanreiz, Einspeisung trotz vorhandener Kapazitäten und ausreichend hoher Marktpreise zu unterlassen. Eine grafische Darstellung findet sich in der PDF-Verison der Stellungnahme.
Einen Sonderfall stellen die Prosumer dar. Ihre Entgelte sollten sich an denen für Einspeiser und Bezieher orientieren und ließen sich dafür einfach kombinieren: 
"Netzentgelt Prosumer = Entgelt für Gesicherte Bezugskapazität + Überschreitugnspönale + Einspeisepönale" 
Eine grafische Darstellung findet sich in der PDF-Verison der Stellungnahme.
Der Vorschlag setzt voraus, dass das Einspeise- und Bezugsverhalten zeitlich aufgelöst gemessen wird. Er kann daher auf RLM-Nutzer angewendet werden, ist aber für SLP-Kunden nicht geeignet. Es kann daher überlegt werden SLP- und RLM-Kunden getrennt zu betrachten, bzw. für SLP-Kunden eine Grundpreiskomponente anzuwenden, die ein eher ungünstiges Netzverhalten unterstellt.</t>
  </si>
  <si>
    <t>Anpassungsoption - Beteiligung der Einspeiser</t>
  </si>
  <si>
    <t>Kapitel V Nr. 1</t>
  </si>
  <si>
    <t>Grundsätzlich erscheint es sinnvoll, dass auf Einspeiser verursachergerecht die EE-Integrationskosten und ihr Betrag zu Systemdienstleistungen umgelegt werden. Im Vordergrund bei der Bepreisung sollte aber die Anreizwirkung stehen, die nicht durch das Ziel der vollen Kostenumlegung abgeschwächt werden sollte. 
Dafür scheint ein regional differenziertes und zeitvariables Arbeitsentgelt für die Einspeisung das am besten geeignete Element zu sein. Es hätte sowohl die gewünschte Anreizwirkung auf den operativen Betrieb (Vermeidung von Einspeisung während Einspeisekritischer Zeitfenster) als auch als Standortsteuerung (Anreiz weniger gleichartiger Erzeugung in einspeisegetrieben Netzen). Das Arbeitsentgelt könnte zudem um einen BKZ ergänzt werden. Dieser hätte den zusätzlichen Anreiz, Netzanschlüsse sinnvoll zu aggregieren. Denn auch bei der Einspeisung hat die Kapazitätshöhe einen gewissen netzdimensionierenden Charakter. Einem Einspeiser, der bspw. Windenergie, Solarenergie und Speicher an einem Netzanschluss kombiniert kann ein deutlich niedrigerer Netzanschluss im Vergleich zu einem Betreiber reichen, der alle drei Anlagen einzeln anschließt. Noch netzdienlicher wäre eine Aggregierung zu einem Prosumer. Ob der BKZ jedoch für die Standortsteuerung geeignet wäre, ist fraglich. Dafür wäre jedenfalls eine Differenzierung nach Ein- bzw. Ausspeiseverhalten notwendig.</t>
  </si>
  <si>
    <t>Anpassungsoption - Entgeltkomponenten</t>
  </si>
  <si>
    <t>Kapitel V Nr. 2</t>
  </si>
  <si>
    <t>Ein Grundpreis kann für kleine Kunden in der Niederspannung ein sinnvolles In-strument zur Vereinfachung darstellen, insbesondere wenn kein zeitlich aufgelöstes Einspeise- und Bezugsprofil erhoben werden kann. Für RLM-Kunden werden keine größeren Vorteile gesehen. Für RLM-Prosumer wäre ein pauschal höherer Grundpreis jedenfalls ungerechtfertigt. 
Der heutige Leistungspreis ist Flexibilitätshemmnis für eine netzdienliche Lastaufnahme. Ein Kapazitätspreis kann diese Hemmnisse abbauen, aber nur, wenn eine Überschreitung in unkritischen Zeitfenstern ermöglicht wird (vgl. Unterteilung in gesicherte und ungesicherte Bezugskapazität). Ansonsten wirkt er vergleichbar wie ein Leistungspreis. Um Fehlanreize zu vermeiden, wäre eine Pönale und ggf. eine Möglichkeit zur Zwangsabregelung durch den Netzbetreiber in kritischen Zeitfenstern notwendig. </t>
  </si>
  <si>
    <t>Anpassungsoption - Dynamische Netzentgelte</t>
  </si>
  <si>
    <t>Kapitel V Nr. 3</t>
  </si>
  <si>
    <t>Wichtiger als der Grad der Dynamisierung ist, dass der Strombezug nicht verpflich-tend flexibilisiert werden muss. Eine Dynamisierung darf auch nicht indirekt durch exorbitante ökonomische Kosten erzwungen werden. Eine freiwillige Dynamisierung kann hingegen einen sehr hohen Grad erreichen. Hier scheint es sinnvoll, den Grad mit der Zeit zu erhöhen, bis die Annahme entsprechender Dynamisierungsangebote zu gering ausfällt. Dies gilt auch für den zeitlichen Vorlauf, um auf entsprechende Signale zu reagieren.
Die Dynamisierung sollte dabei in erster Linie der verbesserten Nutzung vorhande-ner Netzkapazitäten dienen. Vereinbarungen über Abschaltbare Lasten sind aber ebenfalls nicht ausgeschlossen. 
Im oben genannten Ausgestaltungsvorschlag wird keine Gefahr eines Increase-Decrease-Gaming gesehen, da es keinen Anreiz zur Anmeldung einer geringeren Entnahme gäbe. Wird eine gesicherte Kapazität bewusst niedrig gewählt, wird dies auch mit dem Risiko einer Abregelung bezahlt. </t>
  </si>
  <si>
    <t>Anpassungsoption - Bundeseinheitliche Netzentgelte</t>
  </si>
  <si>
    <t>Kapitel V Nr. 4</t>
  </si>
  <si>
    <t>Die Einführung bundesweiter Verteilnetzentgelte steht dem Bestreben, regional dif-ferenzierte Anreize zu setzen, entgegen. Jedoch kann eine Zusammenfassung gleichartiger Netze sinnvoll sein.</t>
  </si>
  <si>
    <t>Anpassungsoption - Speicherentgelte</t>
  </si>
  <si>
    <t>Kapitel V Nr. 5</t>
  </si>
  <si>
    <t>Eine Sonderbehandlung von Speichern wäre unbegründet. Netzentgelte sollten nach dem Netznutzerverhalten ausgerichtet werden. Eine netztechnisch begründete Sonderbehandlung muss in jedem Fall technologieoffen erfolgen. Industrielle Prosumer haben einen vergleichbaren Effekt wie Speicher, da Sie mit ihren KWK-Anlagen ebenfalls zeitliches Flexibilitätspotential nutzen, um zur Versorgungssicherung beizutragen und übermäßige Preisschwankungen am Strommarkt zu vermeiden. Im Sonderfall Gas-KWK + H2-Elektrolyse läge sogar eine Speicherkombination vor. Mit dem vorgeleg-ten Vorschlag scheint ein gesondertes Netzentgelt auch nicht notwendig, da ein Spei-cher keine Netzentgelte zahlen würde, wenn er sich zu 100 % netzdienlich verhält (nur ungesicherte Bezugskapazität und keine Eispeisung in kritischen Einspeisefens-tern).</t>
  </si>
  <si>
    <t>Weitere Anpassungsoptionen - Kostenstellen</t>
  </si>
  <si>
    <t>Kapitel V Nr. 6</t>
  </si>
  <si>
    <t xml:space="preserve">Eine Pauschale Zusammenführung der Netzebenen wäre nicht zielführend. Hauptkriterium für Trennung/Zusammenlegung müssen Unterschiede/Ähnlichkeit im jeweiligen Netz sein. Eine Zusammenführung sollte voraussetzen, dass die Netzentgeltzusammensetzung beider Ebenen vergleichbar ist. Gerade im aufgeführten Beispiel der Umspannebene ist dies aber häufig nicht der Fall, was auf eine begründe Trennung schließen lässt. </t>
  </si>
  <si>
    <t>Weitere Anpassungsoptionen - Kostenwälzung</t>
  </si>
  <si>
    <t>Die Einspeisekosten sollten in erster Linie im jeweiligen Netz von den Verursachern getragen werden. Dadurch würde der Kostenwälzungsbedarf im besten Fall komplett entfallen.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</si>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</sst>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22.5703125"/>
    <col min="7" max="7" customWidth="true" style="3" width="144.140625"/>
    <col min="8" max="8" style="94" width="11.42578125"/>
    <col min="9" max="14" style="90" width="11.42578125"/>
    <col min="15" max="15" style="99" width="11.42578125"/>
    <col min="16" max="16384" style="5" width="11.42578125"/>
  </cols>
  <sheetData>
    <row r="1" spans="1:15" ht="44.25" customHeight="1" thickBot="1" x14ac:dyDescent="0.3">
      <c r="A1" s="103" t="s">
        <v>17</v>
      </c>
      <c r="B1" s="104"/>
      <c r="C1" s="104"/>
      <c r="D1" s="104"/>
      <c r="E1" s="104"/>
      <c r="F1" s="104"/>
      <c r="G1" s="105"/>
      <c r="H1" s="97"/>
      <c r="I1" s="97"/>
      <c r="J1" s="97"/>
      <c r="K1" s="97"/>
      <c r="L1" s="97"/>
      <c r="M1" s="97"/>
      <c r="N1" s="97"/>
      <c r="O1" s="98"/>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95"/>
      <c r="I3" s="91"/>
      <c r="J3" s="91"/>
      <c r="K3" s="91"/>
      <c r="L3" s="91"/>
      <c r="M3" s="91"/>
      <c r="N3" s="91"/>
      <c r="O3" s="100"/>
    </row>
    <row r="4" spans="1:15" s="2" customFormat="1" ht="38.25" customHeight="1" x14ac:dyDescent="0.25">
      <c r="A4" s="59" t="s">
        <v>18</v>
      </c>
      <c r="B4" s="60" t="s">
        <v>19</v>
      </c>
      <c r="C4" s="61" t="s">
        <v>20</v>
      </c>
      <c r="D4" s="60" t="s">
        <v>21</v>
      </c>
      <c r="E4" s="60" t="s">
        <v>22</v>
      </c>
      <c r="F4" s="60" t="s">
        <v>23</v>
      </c>
      <c r="G4" s="59" t="s">
        <v>24</v>
      </c>
      <c r="H4" s="96"/>
      <c r="I4" s="92"/>
      <c r="J4" s="92"/>
      <c r="K4" s="92"/>
      <c r="L4" s="92"/>
      <c r="M4" s="92"/>
      <c r="N4" s="92"/>
      <c r="O4" s="101"/>
    </row>
    <row r="5" spans="1:15" ht="42.6" customHeight="1" x14ac:dyDescent="0.25">
      <c r="A5" s="31">
        <v>1</v>
      </c>
      <c r="B5" s="32" t="s">
        <v>25</v>
      </c>
      <c r="C5" s="33" t="str">
        <f>IF(AND(ISTEXT(B5),ISTEXT(#REF!)),"-","!")</f>
        <v>!</v>
      </c>
      <c r="D5" s="34">
        <f>IF(CONCATENATE(E5&amp;F5&amp;G5)="",0,1)</f>
        <v>1</v>
      </c>
      <c r="E5" s="62">
        <f>_xlfn.IFNA(VLOOKUP(B5,Werte!A:D,2,0),"")</f>
        <v>0</v>
      </c>
      <c r="F5" s="63"/>
      <c r="G5" s="62" t="s">
        <v>26</v>
      </c>
    </row>
    <row r="6" spans="1:15" ht="390" x14ac:dyDescent="0.25">
      <c r="A6" s="31">
        <v>2</v>
      </c>
      <c r="B6" s="32" t="s">
        <v>27</v>
      </c>
      <c r="C6" s="33" t="str">
        <f>IF(AND(ISTEXT(B6),ISTEXT(#REF!)),"-","!")</f>
        <v>!</v>
      </c>
      <c r="D6" s="34">
        <f t="shared" ref="D6:D69" si="0">IF(CONCATENATE(E6&amp;F6&amp;G6)="",0,1)</f>
        <v>1</v>
      </c>
      <c r="E6" s="62">
        <f>_xlfn.IFNA(VLOOKUP(B6,Werte!A:D,2,0),"")</f>
        <v>0</v>
      </c>
      <c r="F6" s="63"/>
      <c r="G6" s="93" t="s">
        <v>28</v>
      </c>
    </row>
    <row r="7" spans="1:15" ht="409.5" x14ac:dyDescent="0.25">
      <c r="A7" s="31">
        <v>3</v>
      </c>
      <c r="B7" s="32" t="s">
        <v>27</v>
      </c>
      <c r="C7" s="33" t="str">
        <f>IF(AND(ISTEXT(B7),ISTEXT(#REF!)),"-","!")</f>
        <v>!</v>
      </c>
      <c r="D7" s="34">
        <f t="shared" si="0"/>
        <v>1</v>
      </c>
      <c r="E7" s="62">
        <f>_xlfn.IFNA(VLOOKUP(B7,Werte!A:D,2,0),"")</f>
        <v>0</v>
      </c>
      <c r="F7" s="63"/>
      <c r="G7" s="93" t="s">
        <v>29</v>
      </c>
    </row>
    <row r="8" spans="1:15" ht="150" x14ac:dyDescent="0.25">
      <c r="A8" s="31">
        <v>4</v>
      </c>
      <c r="B8" s="32" t="s">
        <v>30</v>
      </c>
      <c r="C8" s="33" t="str">
        <f>IF(AND(ISTEXT(B8),ISTEXT(#REF!)),"-","!")</f>
        <v>!</v>
      </c>
      <c r="D8" s="34">
        <f t="shared" si="0"/>
        <v>1</v>
      </c>
      <c r="E8" s="62">
        <f>_xlfn.IFNA(VLOOKUP(B8,Werte!A:D,2,0),"")</f>
        <v>0</v>
      </c>
      <c r="F8" s="63" t="s">
        <v>31</v>
      </c>
      <c r="G8" s="62" t="s">
        <v>32</v>
      </c>
    </row>
    <row r="9" spans="1:15" ht="105" x14ac:dyDescent="0.25">
      <c r="A9" s="31">
        <v>5</v>
      </c>
      <c r="B9" s="32" t="s">
        <v>33</v>
      </c>
      <c r="C9" s="33" t="str">
        <f>IF(AND(ISTEXT(B9),ISTEXT(#REF!)),"-","!")</f>
        <v>!</v>
      </c>
      <c r="D9" s="34">
        <f t="shared" si="0"/>
        <v>1</v>
      </c>
      <c r="E9" s="62">
        <f>_xlfn.IFNA(VLOOKUP(B9,Werte!A:D,2,0),"")</f>
        <v>0</v>
      </c>
      <c r="F9" s="63" t="s">
        <v>34</v>
      </c>
      <c r="G9" s="62" t="s">
        <v>35</v>
      </c>
    </row>
    <row r="10" spans="1:15" ht="120" x14ac:dyDescent="0.25">
      <c r="A10" s="31">
        <v>6</v>
      </c>
      <c r="B10" s="32" t="s">
        <v>36</v>
      </c>
      <c r="C10" s="33" t="str">
        <f>IF(AND(ISTEXT(B10),ISTEXT(#REF!)),"-","!")</f>
        <v>!</v>
      </c>
      <c r="D10" s="34">
        <f t="shared" si="0"/>
        <v>1</v>
      </c>
      <c r="E10" s="62">
        <f>_xlfn.IFNA(VLOOKUP(B10,Werte!A:D,2,0),"")</f>
        <v>0</v>
      </c>
      <c r="F10" s="63" t="s">
        <v>37</v>
      </c>
      <c r="G10" s="62" t="s">
        <v>38</v>
      </c>
    </row>
    <row r="11" spans="1:15" ht="30" x14ac:dyDescent="0.25">
      <c r="A11" s="31">
        <v>7</v>
      </c>
      <c r="B11" s="32" t="s">
        <v>39</v>
      </c>
      <c r="C11" s="33" t="str">
        <f>IF(AND(ISTEXT(B11),ISTEXT(#REF!)),"-","!")</f>
        <v>!</v>
      </c>
      <c r="D11" s="34">
        <f t="shared" si="0"/>
        <v>1</v>
      </c>
      <c r="E11" s="62">
        <f>_xlfn.IFNA(VLOOKUP(B11,Werte!A:D,2,0),"")</f>
        <v>0</v>
      </c>
      <c r="F11" s="63" t="s">
        <v>40</v>
      </c>
      <c r="G11" s="62" t="s">
        <v>41</v>
      </c>
    </row>
    <row r="12" spans="1:15" ht="90" x14ac:dyDescent="0.25">
      <c r="A12" s="31">
        <v>8</v>
      </c>
      <c r="B12" s="32" t="s">
        <v>42</v>
      </c>
      <c r="C12" s="33" t="str">
        <f>IF(AND(ISTEXT(B12),ISTEXT(#REF!)),"-","!")</f>
        <v>!</v>
      </c>
      <c r="D12" s="34">
        <f t="shared" si="0"/>
        <v>1</v>
      </c>
      <c r="E12" s="62">
        <f>_xlfn.IFNA(VLOOKUP(B12,Werte!A:D,2,0),"")</f>
        <v>0</v>
      </c>
      <c r="F12" s="63" t="s">
        <v>43</v>
      </c>
      <c r="G12" s="62" t="s">
        <v>44</v>
      </c>
    </row>
    <row r="13" spans="1:15" ht="45" x14ac:dyDescent="0.25">
      <c r="A13" s="31">
        <v>9</v>
      </c>
      <c r="B13" s="32" t="s">
        <v>45</v>
      </c>
      <c r="C13" s="33" t="str">
        <f>IF(AND(ISTEXT(B13),ISTEXT(#REF!)),"-","!")</f>
        <v>!</v>
      </c>
      <c r="D13" s="34">
        <f t="shared" si="0"/>
        <v>1</v>
      </c>
      <c r="E13" s="62">
        <f>_xlfn.IFNA(VLOOKUP(B13,Werte!A:D,2,0),"")</f>
        <v>0</v>
      </c>
      <c r="F13" s="63" t="s">
        <v>46</v>
      </c>
      <c r="G13" s="62" t="s">
        <v>47</v>
      </c>
    </row>
    <row r="14" spans="1:15" ht="30" x14ac:dyDescent="0.25">
      <c r="A14" s="31">
        <v>10</v>
      </c>
      <c r="B14" s="32" t="s">
        <v>48</v>
      </c>
      <c r="C14" s="33" t="str">
        <f>IF(AND(ISTEXT(B14),ISTEXT(#REF!)),"-","!")</f>
        <v>!</v>
      </c>
      <c r="D14" s="34">
        <f t="shared" si="0"/>
        <v>1</v>
      </c>
      <c r="E14" s="62">
        <f>_xlfn.IFNA(VLOOKUP(B14,Werte!A:D,2,0),"")</f>
        <v>0</v>
      </c>
      <c r="F14" s="63" t="s">
        <v>46</v>
      </c>
      <c r="G14" s="62" t="s">
        <v>49</v>
      </c>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50</v>
      </c>
      <c r="B1" s="88"/>
      <c r="C1" s="88"/>
      <c r="D1" s="88"/>
      <c r="F1" s="89"/>
      <c r="G1" s="89"/>
      <c r="H1" s="89"/>
      <c r="I1" s="89"/>
      <c r="J1" s="89"/>
      <c r="K1" s="89"/>
      <c r="L1" s="89"/>
      <c r="M1" s="89"/>
      <c r="N1" s="89"/>
    </row>
    <row r="2" spans="1:14" s="13" customFormat="1" ht="17.25" customHeight="1" x14ac:dyDescent="0.25">
      <c r="A2" s="19" t="s">
        <v>51</v>
      </c>
      <c r="B2" s="19"/>
      <c r="C2" s="19" t="s">
        <v>24</v>
      </c>
      <c r="D2" s="19" t="s">
        <v>52</v>
      </c>
      <c r="F2" s="29"/>
      <c r="G2" s="30"/>
      <c r="H2" s="30"/>
      <c r="I2" s="30"/>
      <c r="J2" s="30"/>
      <c r="K2" s="30"/>
      <c r="L2" s="30"/>
      <c r="M2" s="30"/>
      <c r="N2" s="30"/>
    </row>
    <row r="3" spans="1:14" s="13" customFormat="1" ht="17.25" customHeight="1" x14ac:dyDescent="0.25">
      <c r="A3" s="28" t="s">
        <v>53</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54</v>
      </c>
      <c r="B5" s="17"/>
      <c r="C5" s="18"/>
      <c r="D5" s="20"/>
      <c r="F5" s="1"/>
      <c r="G5" s="1"/>
      <c r="H5" s="1"/>
      <c r="I5" s="1"/>
      <c r="J5" s="1"/>
      <c r="K5" s="1"/>
      <c r="L5" s="1"/>
      <c r="M5" s="1"/>
      <c r="N5" s="1"/>
    </row>
    <row r="6" spans="1:14" x14ac:dyDescent="0.25">
      <c r="A6" s="27" t="s">
        <v>30</v>
      </c>
      <c r="B6" s="17"/>
      <c r="C6" s="18"/>
      <c r="D6" s="18"/>
    </row>
    <row r="7" spans="1:14" x14ac:dyDescent="0.25">
      <c r="A7" s="66" t="s">
        <v>55</v>
      </c>
      <c r="B7" s="17"/>
      <c r="C7" s="18"/>
      <c r="D7" s="18"/>
    </row>
    <row r="8" spans="1:14" x14ac:dyDescent="0.25">
      <c r="A8" s="66" t="s">
        <v>56</v>
      </c>
      <c r="B8" s="17"/>
      <c r="C8" s="18"/>
      <c r="D8" s="18"/>
    </row>
    <row r="9" spans="1:14" x14ac:dyDescent="0.25">
      <c r="A9" s="65" t="s">
        <v>33</v>
      </c>
      <c r="B9" s="17"/>
      <c r="C9" s="18"/>
      <c r="D9" s="18"/>
    </row>
    <row r="10" spans="1:14" ht="30" x14ac:dyDescent="0.25">
      <c r="A10" s="66" t="s">
        <v>57</v>
      </c>
      <c r="B10" s="17"/>
      <c r="C10" s="18"/>
      <c r="D10" s="18"/>
    </row>
    <row r="11" spans="1:14" ht="30" x14ac:dyDescent="0.25">
      <c r="A11" s="66" t="s">
        <v>58</v>
      </c>
      <c r="B11" s="17"/>
      <c r="C11" s="18"/>
      <c r="D11" s="18"/>
    </row>
    <row r="12" spans="1:14" x14ac:dyDescent="0.25">
      <c r="A12" s="28" t="s">
        <v>36</v>
      </c>
      <c r="B12" s="17"/>
      <c r="C12" s="18"/>
      <c r="D12" s="18"/>
    </row>
    <row r="13" spans="1:14" x14ac:dyDescent="0.25">
      <c r="A13" s="66" t="s">
        <v>59</v>
      </c>
      <c r="B13" s="17"/>
      <c r="C13" s="18"/>
      <c r="D13" s="18"/>
    </row>
    <row r="14" spans="1:14" x14ac:dyDescent="0.25">
      <c r="A14" s="66" t="s">
        <v>60</v>
      </c>
      <c r="B14" s="17"/>
      <c r="C14" s="18"/>
      <c r="D14" s="18"/>
    </row>
    <row r="15" spans="1:14" ht="30" x14ac:dyDescent="0.25">
      <c r="A15" s="66" t="s">
        <v>61</v>
      </c>
      <c r="B15" s="17"/>
      <c r="C15" s="18"/>
      <c r="D15" s="18"/>
      <c r="F15" s="89"/>
      <c r="G15" s="89"/>
      <c r="H15" s="89"/>
      <c r="I15" s="89"/>
      <c r="J15" s="89"/>
      <c r="K15" s="89"/>
      <c r="L15" s="89"/>
      <c r="M15" s="89"/>
      <c r="N15" s="89"/>
    </row>
    <row r="16" spans="1:14" x14ac:dyDescent="0.25">
      <c r="A16" s="66" t="s">
        <v>62</v>
      </c>
      <c r="B16" s="17"/>
      <c r="C16" s="18"/>
      <c r="D16" s="18"/>
    </row>
    <row r="17" spans="1:4" x14ac:dyDescent="0.25">
      <c r="A17" s="27" t="s">
        <v>39</v>
      </c>
      <c r="B17" s="17"/>
      <c r="C17" s="18"/>
      <c r="D17" s="18"/>
    </row>
    <row r="18" spans="1:4" x14ac:dyDescent="0.25">
      <c r="A18" s="27" t="s">
        <v>42</v>
      </c>
      <c r="B18" s="17"/>
      <c r="C18" s="18"/>
      <c r="D18" s="18"/>
    </row>
    <row r="19" spans="1:4" x14ac:dyDescent="0.25">
      <c r="A19" s="27" t="s">
        <v>45</v>
      </c>
      <c r="B19" s="17"/>
      <c r="C19" s="18"/>
      <c r="D19" s="18"/>
    </row>
    <row r="20" spans="1:4" x14ac:dyDescent="0.25">
      <c r="A20" s="27" t="s">
        <v>48</v>
      </c>
      <c r="B20" s="17"/>
      <c r="C20" s="18"/>
      <c r="D20" s="18"/>
    </row>
    <row r="21" spans="1:4" x14ac:dyDescent="0.25">
      <c r="A21" s="25" t="s">
        <v>25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63</v>
      </c>
      <c r="D1" s="21" t="s">
        <v>64</v>
      </c>
    </row>
    <row r="2" spans="1:4" ht="15.75" thickBot="1" x14ac:dyDescent="0.3">
      <c r="A2" s="17" t="s">
        <v>65</v>
      </c>
      <c r="D2" s="22" t="s">
        <v>66</v>
      </c>
    </row>
    <row r="3" spans="1:4" x14ac:dyDescent="0.25">
      <c r="A3" s="17" t="s">
        <v>67</v>
      </c>
    </row>
    <row r="4" spans="1:4" x14ac:dyDescent="0.25">
      <c r="A4" s="17" t="s">
        <v>68</v>
      </c>
    </row>
    <row r="5" spans="1:4" x14ac:dyDescent="0.25">
      <c r="A5" s="17" t="s">
        <v>69</v>
      </c>
    </row>
    <row r="6" spans="1:4" x14ac:dyDescent="0.25">
      <c r="A6" s="17" t="s">
        <v>70</v>
      </c>
    </row>
    <row r="7" spans="1:4" x14ac:dyDescent="0.25">
      <c r="A7" s="17" t="s">
        <v>71</v>
      </c>
    </row>
    <row r="8" spans="1:4" x14ac:dyDescent="0.25">
      <c r="A8" s="17" t="s">
        <v>8</v>
      </c>
    </row>
    <row r="9" spans="1:4" x14ac:dyDescent="0.25">
      <c r="A9" s="17" t="s">
        <v>72</v>
      </c>
    </row>
    <row r="10" spans="1:4" x14ac:dyDescent="0.25">
      <c r="A10" s="17" t="s">
        <v>25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