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B403E79-30E9-46AA-8A78-37F7905E986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ftn1" localSheetId="1">Konsultationsbeitrag!$G$9</definedName>
    <definedName name="_ftnref1" localSheetId="1">Konsultationsbeitrag!$G$6</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<sst xmlns="http://schemas.openxmlformats.org/spreadsheetml/2006/main" count="74" uniqueCount="68">
  <si>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</si>
  <si>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</si>
  <si>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</si>
  <si>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</si>
  <si>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</si>
  <si>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</si>
  <si>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</si>
  <si>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</si>
  <si>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</si>
  <si>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</si>
  <si>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</si>
  <si>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</si>
  <si>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</si>
  <si>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</si>
  <si>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</si>
  <si>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</si>
  <si>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</si>
  <si>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</si>
  <si>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</si>
  <si>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</si>
  <si>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</si>
  <si>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</si>
  <si>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</si>
  <si>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</si>
  <si>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</si>
  <si>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</si>
  <si>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</si>
  <si>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</si>
  <si>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</si>
  <si>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</si>
  <si>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</si>
  <si>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</si>
  <si>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</si>
  <si>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</si>
  <si>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</si>
  <si>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</si>
  <si>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</si>
  <si>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</si>
  <si>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</si>
  <si>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</si>
  <si>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</si>
  <si>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</si>
  <si>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</si>
  <si>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</si>
  <si>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</si>
  <si>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</si>
  <si>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</si>
  <si>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</si>
  <si>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</si>
  <si>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</si>
  <si>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</si>
  <si>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</si>
  <si>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</si>
  <si>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</si>
  <si>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</si>
  <si>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</si>
  <si>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IHK Flensburg</t>
  </si>
  <si>
    <t>Die derzeitige Berechnung der Netzentgelte ist nicht mehr zeitgemäß. Sie führt zu einer ungleichen Verteilung der Kosten, bestraft Unternehmen mit hoher Lastflexibilität und berücksichtigt nicht ausreichend die veränderten Anforderungen der Energiewende. Ein aktuell diskutierter Vorschlag ist es, die Erzeugung und Speicherung von Strom an den Infrastrukturkosten des Stromnetzes beteiligen. Dies kann kurzfristig über Baukostenzuschüsse umgesetzt werden. Die Etablierung von Einspeiseentgelten könnte den positiven Effekt haben, dass erzeugerseitig marktliche Anreize gesetzt werden, Strom vorzugsweise dort bereitzustellen, wo die Netzinfrastruktur bereits vorhanden ist und Netzkapazitäten zur Verfügung stehen. Damit ginge eine Reduzierung des Netzausbaubedarfs und eine Steigerung der Kosteneffizienz einher. Zu beachten ist jedoch, dass die Einführung von Einspeiseentgelten das Strommarktdesign erheblich verkomplizieren, zusätzliche Bürokratie schaffen und die Marktneutralität gefährden würden. Sie hätte potenziell verzerrende Auswirkungen auf den Wettbewerb und die Preisbildung im nationalen wie europäischen Stromhandel. Insbesondere könnten sie Investitionen in erneuerbare Energien und subventionsfreie Projekte unattraktiver machen und damit die Ausbauziele gefährden. Zudem würden die Kosten nur verlagert, ohne eine echte Entlastung der Verbraucher zu erreichen. Letztlich besteht auch ein Zielkonflikt: Bestandsanlagen mit Einspeiseentgelte zu belegen, wäre ein erheblicher Eingriff in den Bestandsschutz. Gleichzeitig würde die Erhebung von Einspeiseentgelten ausschließlich auf Neuanlagen, Bestandsanlagen einen unsachgerechten Vorteil verschaffen. Innovativer und marktdienlicher wäre es über Anreize nachzudenken, die einen systemdienlichen Betrieb und Ansiedlung ermöglichen, bspw. in Form von regionalen Flexibilitätsmärkten oder einer Weiterentwicklung von Instrumenten wie Nutzen-statt-Abregeln.</t>
  </si>
  <si>
    <t>Mit dynamischen und regional differenzierten Netzentgelten sollten zukünftig gezielt Flexibilitäten angereizt und netzdienliches Verhalten belohnt werden. Wichtig ist, dass der Preisfindungsmechanismus möglichst einfach ausgestaltet wird und sich nicht an den Strombörsenpreisen orientiert, sondern beispielsweise in der Ausgestaltung einer Ampel die tatsächliche Netzauslastung in der Region anzeigt. Um den höchsten Nutzen für das System zu entfalten, sollten dabei ergänzend dynamische Stromtarife eingeführt werden, um den strompreissenkenden Effekt der Erneuerbaren Energien an Verbraucher direkt weitergeben zu können. Die Etablierung von variablen und regional differenzierten Netzentgelten führt dazu, dass Erzeugung und Verbrauch die tatsächlichen Netzkapazitäten berücksichtigen. Ein Flexibilitätsanreiz wird dadurch gesetzt, dass der Strombezug aus dem Netz bei voller Netzlast durch reduzierte bis hin zu negativen Netzentgelten zusätzlich angereizt wird. Dies reduziert nicht nur die volkswirtschaftlichen Kosten des Gesamtsystems, sondern senkt auch die Kosten neuer Geschäftsmodelle wie beispielsweise betriebliche Wärmebatterien oder die Bereitstellung von Wasserstoff.</t>
  </si>
  <si>
    <t>Mit dem Ausbau erneuerbarer Energien und von Stromspeichern steigt die Nachfrage nach Netzanschlüssen und damit die Netzkosten. Eine Überbauung der Netzverknüpfungspunkte würde helfen, diese Nachfrage effizienter zu bedienen und damit auch die Netzentgelte zu schonen. Dabei sind zahlreiche Anlagenkombinationen aus Erzeugung und Abnahme zu berücksichtigen.</t>
  </si>
  <si>
    <r>
      <t>·</t>
    </r>
    <r>
      <rPr>
        <sz val="7"/>
        <color theme="1"/>
        <rFont val="Times New Roman"/>
        <family val="1"/>
      </rPr>
      <t xml:space="preserve">         </t>
    </r>
    <r>
      <rPr>
        <b/>
        <sz val="11"/>
        <color theme="1"/>
        <rFont val="Aptos"/>
        <family val="2"/>
      </rPr>
      <t>Erhöhung der Anschlussleistung</t>
    </r>
    <r>
      <rPr>
        <sz val="11"/>
        <color theme="1"/>
        <rFont val="Aptos"/>
        <family val="2"/>
      </rPr>
      <t>: Durch eine Überbauung der Netzverknüpfungspunkte kann die Anschlussleistung deutlich erhöht werden. Dies bedeutet, dass mehr erneuerbare Energieanlagen und Stromspeicher an einen einzelnen Netzverknüpfungspunkt angeschlossen werden können.</t>
    </r>
  </si>
  <si>
    <r>
      <t>·</t>
    </r>
    <r>
      <rPr>
        <sz val="7"/>
        <color theme="1"/>
        <rFont val="Times New Roman"/>
        <family val="1"/>
      </rPr>
      <t xml:space="preserve">         </t>
    </r>
    <r>
      <rPr>
        <b/>
        <sz val="11"/>
        <color theme="1"/>
        <rFont val="Aptos"/>
        <family val="2"/>
      </rPr>
      <t>Bessere Ausnutzung der Netzkapazitäten</t>
    </r>
    <r>
      <rPr>
        <sz val="11"/>
        <color theme="1"/>
        <rFont val="Aptos"/>
        <family val="2"/>
      </rPr>
      <t>: Eine Überbauung ermöglicht eine bessere Nutzung der vorhandenen Netzkapazitäten, wodurch die durchschnittliche Netzauslastung merklich gesteigert werden kann.</t>
    </r>
  </si>
  <si>
    <r>
      <t>·</t>
    </r>
    <r>
      <rPr>
        <sz val="7"/>
        <color theme="1"/>
        <rFont val="Times New Roman"/>
        <family val="1"/>
      </rPr>
      <t xml:space="preserve">         </t>
    </r>
    <r>
      <rPr>
        <b/>
        <sz val="11"/>
        <color theme="1"/>
        <rFont val="Aptos"/>
        <family val="2"/>
      </rPr>
      <t>Reduzierung der Anschlusskosten</t>
    </r>
    <r>
      <rPr>
        <sz val="11"/>
        <color theme="1"/>
        <rFont val="Aptos"/>
        <family val="2"/>
      </rPr>
      <t>: Durch die gemeinsame Nutzung und Überbauung der Netzverknüpfungspunkte können die Kosten für den Netzanschluss gesenkt werden, da weniger neue Netzverknüpfungspunkte gebaut werden müssen.</t>
    </r>
  </si>
  <si>
    <r>
      <t>·</t>
    </r>
    <r>
      <rPr>
        <sz val="7"/>
        <color theme="1"/>
        <rFont val="Times New Roman"/>
        <family val="1"/>
      </rPr>
      <t xml:space="preserve">         </t>
    </r>
    <r>
      <rPr>
        <b/>
        <sz val="11"/>
        <color theme="1"/>
        <rFont val="Aptos"/>
        <family val="2"/>
      </rPr>
      <t>Beschleunigung des Netzanschlusses</t>
    </r>
    <r>
      <rPr>
        <sz val="11"/>
        <color theme="1"/>
        <rFont val="Aptos"/>
        <family val="2"/>
      </rPr>
      <t>: Die Überbauung der Netzverknüpfungspunkte kann den Anschluss und Ausbau von erneuerbaren Energien beschleunigen, da bestehende Infrastruktur effizienter genutzt wird. Zusätzlich muss der Netzausbau weiter vorangetrieben werden, da das Konzept der Überbauung Zeit verschafft, aber nicht Herausforderungen mit mangelnden Netzkapazitäten grundsätzlich löst.</t>
    </r>
  </si>
  <si>
    <t>Abschließend müssen folgende Punkte insgesamt beachtet werden:</t>
  </si>
  <si>
    <r>
      <t>·</t>
    </r>
    <r>
      <rPr>
        <sz val="7"/>
        <color theme="1"/>
        <rFont val="Times New Roman"/>
        <family val="1"/>
      </rPr>
      <t xml:space="preserve">         </t>
    </r>
    <r>
      <rPr>
        <sz val="11"/>
        <color theme="1"/>
        <rFont val="Aptos"/>
        <family val="2"/>
      </rPr>
      <t>Mit neuen Regelungen wird die Berechnung der Netzentgelte insgesamt, auch zwischen den Netzbetreibern, komplizierter und unplanmäßiger.</t>
    </r>
  </si>
  <si>
    <r>
      <t>·</t>
    </r>
    <r>
      <rPr>
        <sz val="7"/>
        <color theme="1"/>
        <rFont val="Times New Roman"/>
        <family val="1"/>
      </rPr>
      <t xml:space="preserve">         </t>
    </r>
    <r>
      <rPr>
        <sz val="11"/>
        <color theme="1"/>
        <rFont val="Aptos"/>
        <family val="2"/>
      </rPr>
      <t xml:space="preserve">Für die Unternehmen steigt die Komplexität und das Risiko, die Produktionskosten zu planen, da neue Variablen bzw. Unbekannte hinzukommen. Auf der anderen Seite sind dadurch auch Kosteneinsparungen möglich.  </t>
    </r>
  </si>
  <si>
    <t xml:space="preserve">Bei der Reform der Netzentgelte sollte darauf geachtet werden, dass es für Unternehmen weiterhin handhabbar bleibt und keine neuen bürokratischen Hürden und Berichtspflichten aufgebaut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</si>
</sst>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Aptos"/>
      <family val="2"/>
    </font>
    <font>
      <b/>
      <sz val="11"/>
      <color theme="1"/>
      <name val="Aptos"/>
      <family val="2"/>
    </font>
    <font>
      <sz val="11"/>
      <color theme="1"/>
      <name val="Symbol"/>
      <family val="1"/>
      <charset val="2"/>
    </font>
    <font>
      <sz val="7"/>
      <color theme="1"/>
      <name val="Times New Roman"/>
      <family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0">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applyFont="1" applyFill="1" applyBorder="1" applyAlignment="1" applyProtection="1">
      <alignment horizontal="left"/>
      <protection locked="0"/>
    </xf>
    <xf numFmtId="0" fontId="27" fillId="0" borderId="0" xfId="0" applyFont="1"/>
    <xf numFmtId="49" fontId="27" fillId="0" borderId="0" xfId="0" applyNumberFormat="1" applyFont="1" applyAlignment="1"/>
    <xf numFmtId="0" fontId="0" fillId="0" borderId="0" xfId="0" applyAlignment="1">
      <alignment vertical="center"/>
    </xf>
    <xf numFmtId="0" fontId="27" fillId="0" borderId="0" xfId="0" applyFont="1" applyAlignment="1">
      <alignment vertical="center"/>
    </xf>
    <xf numFmtId="0" fontId="29" fillId="0" borderId="0" xfId="0" applyFont="1" applyAlignment="1">
      <alignment horizontal="left" vertical="center" indent="5"/>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83" t="s">
        <v>0</v>
      </c>
      <c r="B1" s="84"/>
      <c r="C1" s="84"/>
      <c r="D1" s="85"/>
    </row>
    <row r="2" spans="1:5" x14ac:dyDescent="0.25">
      <c r="A2" s="93"/>
      <c r="B2" s="94"/>
      <c r="C2" s="94"/>
      <c r="D2" s="95"/>
    </row>
    <row r="3" spans="1:5" ht="16.5" x14ac:dyDescent="0.25">
      <c r="A3" s="96" t="s">
        <v>1</v>
      </c>
      <c r="B3" s="97"/>
      <c r="C3" s="45"/>
      <c r="D3" s="46"/>
    </row>
    <row r="4" spans="1:5" ht="16.5" x14ac:dyDescent="0.25">
      <c r="A4" s="47"/>
      <c r="B4" s="48"/>
      <c r="C4" s="48"/>
      <c r="D4" s="49"/>
    </row>
    <row r="5" spans="1:5" ht="16.5" x14ac:dyDescent="0.25">
      <c r="A5" s="50" t="s">
        <v>2</v>
      </c>
      <c r="B5" s="51"/>
      <c r="C5" s="51"/>
      <c r="D5" s="52"/>
    </row>
    <row r="6" spans="1:5" ht="34.5" customHeight="1" x14ac:dyDescent="0.25">
      <c r="A6" s="100" t="s">
        <v>3</v>
      </c>
      <c r="B6" s="101"/>
      <c r="C6" s="101"/>
      <c r="D6" s="102"/>
    </row>
    <row r="7" spans="1:5" ht="11.25" customHeight="1" x14ac:dyDescent="0.25">
      <c r="A7" s="100"/>
      <c r="B7" s="101"/>
      <c r="C7" s="101"/>
      <c r="D7" s="102"/>
    </row>
    <row r="8" spans="1:5" ht="17.25" customHeight="1" x14ac:dyDescent="0.25">
      <c r="A8" s="100"/>
      <c r="B8" s="101"/>
      <c r="C8" s="101"/>
      <c r="D8" s="102"/>
    </row>
    <row r="9" spans="1:5" ht="15" customHeight="1" x14ac:dyDescent="0.25">
      <c r="A9" s="100"/>
      <c r="B9" s="101"/>
      <c r="C9" s="101"/>
      <c r="D9" s="102"/>
    </row>
    <row r="10" spans="1:5" ht="16.5" x14ac:dyDescent="0.25">
      <c r="A10" s="50" t="s">
        <v>4</v>
      </c>
      <c r="B10" s="51"/>
      <c r="C10" s="51"/>
      <c r="D10" s="52"/>
    </row>
    <row r="11" spans="1:5" ht="15.75" customHeight="1" x14ac:dyDescent="0.25">
      <c r="A11" s="47"/>
      <c r="B11" s="53"/>
      <c r="C11" s="53"/>
      <c r="D11" s="49"/>
    </row>
    <row r="12" spans="1:5" ht="15.75" x14ac:dyDescent="0.25">
      <c r="A12" s="91" t="s">
        <v>5</v>
      </c>
      <c r="B12" s="92"/>
      <c r="C12" s="89" t="s">
        <v>56</v>
      </c>
      <c r="D12" s="90"/>
      <c r="E12" s="31"/>
    </row>
    <row r="13" spans="1:5" ht="15.75" x14ac:dyDescent="0.25">
      <c r="A13" s="54"/>
      <c r="B13" s="53"/>
      <c r="C13" s="55" t="s">
        <v>6</v>
      </c>
      <c r="D13" s="77" t="s">
        <v>44</v>
      </c>
      <c r="E13" s="31"/>
    </row>
    <row r="14" spans="1:5" ht="15.75" x14ac:dyDescent="0.25">
      <c r="A14" s="56"/>
      <c r="B14" s="53" t="s">
        <v>7</v>
      </c>
      <c r="C14" s="57"/>
      <c r="D14" s="58"/>
      <c r="E14" s="31"/>
    </row>
    <row r="15" spans="1:5" ht="15.75" x14ac:dyDescent="0.25">
      <c r="A15" s="59" t="s">
        <v>8</v>
      </c>
      <c r="B15" s="60"/>
      <c r="C15" s="61" t="s">
        <v>9</v>
      </c>
      <c r="D15" s="62"/>
      <c r="E15" s="31"/>
    </row>
    <row r="16" spans="1:5" ht="15.75" x14ac:dyDescent="0.25">
      <c r="A16" s="59" t="s">
        <v>10</v>
      </c>
      <c r="B16" s="60"/>
      <c r="C16" s="63"/>
      <c r="D16" s="64"/>
      <c r="E16" s="31"/>
    </row>
    <row r="17" spans="1:5" ht="15.75" x14ac:dyDescent="0.25">
      <c r="A17" s="59" t="s">
        <v>11</v>
      </c>
      <c r="B17" s="65"/>
      <c r="C17" s="61" t="s">
        <v>12</v>
      </c>
      <c r="D17" s="62"/>
      <c r="E17" s="31"/>
    </row>
    <row r="18" spans="1:5" ht="15.75" customHeight="1" x14ac:dyDescent="0.25">
      <c r="A18" s="66"/>
      <c r="B18" s="98" t="s">
        <v>13</v>
      </c>
      <c r="C18" s="98"/>
      <c r="D18" s="99"/>
      <c r="E18" s="31"/>
    </row>
    <row r="19" spans="1:5" ht="19.5" customHeight="1" x14ac:dyDescent="0.25">
      <c r="A19" s="67"/>
      <c r="B19" s="98"/>
      <c r="C19" s="98"/>
      <c r="D19" s="99"/>
      <c r="E19" s="31"/>
    </row>
    <row r="20" spans="1:5" ht="24.95" customHeight="1" thickBot="1" x14ac:dyDescent="0.3">
      <c r="A20" s="86" t="s">
        <v>14</v>
      </c>
      <c r="B20" s="87"/>
      <c r="C20" s="87"/>
      <c r="D20" s="88"/>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9" width="11.42578125"/>
    <col min="9" max="14" style="106" width="11.42578125"/>
    <col min="15" max="15" style="114" width="11.42578125"/>
    <col min="16" max="16384" style="5" width="11.42578125"/>
  </cols>
  <sheetData>
    <row r="1" spans="1:15" ht="44.25" customHeight="1" thickBot="1" x14ac:dyDescent="0.3">
      <c r="A1" s="117" t="s">
        <v>15</v>
      </c>
      <c r="B1" s="118"/>
      <c r="C1" s="118"/>
      <c r="D1" s="118"/>
      <c r="E1" s="118"/>
      <c r="F1" s="118"/>
      <c r="G1" s="119"/>
      <c r="H1" s="112"/>
      <c r="I1" s="112"/>
      <c r="J1" s="112"/>
      <c r="K1" s="112"/>
      <c r="L1" s="112"/>
      <c r="M1" s="112"/>
      <c r="N1" s="112"/>
      <c r="O1" s="113"/>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10" customFormat="1" ht="11.25" x14ac:dyDescent="0.25">
      <c r="A3" s="8"/>
      <c r="B3" s="28"/>
      <c r="C3" s="28"/>
      <c r="D3" s="9"/>
      <c r="E3" s="9"/>
      <c r="F3" s="9"/>
      <c r="G3" s="17"/>
      <c r="H3" s="110"/>
      <c r="I3" s="107"/>
      <c r="J3" s="107"/>
      <c r="K3" s="107"/>
      <c r="L3" s="107"/>
      <c r="M3" s="107"/>
      <c r="N3" s="107"/>
      <c r="O3" s="115"/>
    </row>
    <row r="4" spans="1:15" s="2" customFormat="1" ht="38.25" customHeight="1" x14ac:dyDescent="0.25">
      <c r="A4" s="68" t="s">
        <v>16</v>
      </c>
      <c r="B4" s="69" t="s">
        <v>17</v>
      </c>
      <c r="C4" s="70" t="s">
        <v>18</v>
      </c>
      <c r="D4" s="71" t="s">
        <v>19</v>
      </c>
      <c r="E4" s="71" t="s">
        <v>20</v>
      </c>
      <c r="F4" s="71" t="s">
        <v>21</v>
      </c>
      <c r="G4" s="68" t="s">
        <v>22</v>
      </c>
      <c r="H4" s="111"/>
      <c r="I4" s="108"/>
      <c r="J4" s="108"/>
      <c r="K4" s="108"/>
      <c r="L4" s="108"/>
      <c r="M4" s="108"/>
      <c r="N4" s="108"/>
      <c r="O4" s="116"/>
    </row>
    <row r="5" spans="1:15" ht="21" customHeight="1" x14ac:dyDescent="0.25">
      <c r="A5" s="41">
        <v>1</v>
      </c>
      <c r="B5" s="42" t="s">
        <v>30</v>
      </c>
      <c r="C5" s="43" t="str">
        <f>IF(AND(ISTEXT(B5),ISTEXT(#REF!)),"-","!")</f>
        <v>!</v>
      </c>
      <c r="D5" s="44">
        <f>IF(CONCATENATE(E5&amp;F5&amp;G5)="",0,1)</f>
        <v>1</v>
      </c>
      <c r="E5" s="72">
        <f>_xlfn.IFNA(VLOOKUP(B5,Werte!A:D,2,0),"")</f>
        <v>0</v>
      </c>
      <c r="F5" s="73"/>
      <c r="G5" s="79" t="s">
        <v>57</v>
      </c>
    </row>
    <row r="6" spans="1:15" x14ac:dyDescent="0.25">
      <c r="A6" s="41">
        <v>2</v>
      </c>
      <c r="B6" s="42" t="s">
        <v>35</v>
      </c>
      <c r="C6" s="43" t="str">
        <f>IF(AND(ISTEXT(B6),ISTEXT(#REF!)),"-","!")</f>
        <v>!</v>
      </c>
      <c r="D6" s="44">
        <f t="shared" ref="D6:D69" si="0">IF(CONCATENATE(E6&amp;F6&amp;G6)="",0,1)</f>
        <v>1</v>
      </c>
      <c r="E6" s="72">
        <f>_xlfn.IFNA(VLOOKUP(B6,Werte!A:D,2,0),"")</f>
        <v>0</v>
      </c>
      <c r="F6" s="73"/>
      <c r="G6" s="78" t="s">
        <v>58</v>
      </c>
    </row>
    <row r="7" spans="1:15" x14ac:dyDescent="0.25">
      <c r="A7" s="41">
        <v>3</v>
      </c>
      <c r="B7" s="42" t="s">
        <v>44</v>
      </c>
      <c r="C7" s="43" t="str">
        <f>IF(AND(ISTEXT(B7),ISTEXT(#REF!)),"-","!")</f>
        <v>!</v>
      </c>
      <c r="D7" s="44">
        <f t="shared" si="0"/>
        <v>1</v>
      </c>
      <c r="E7" s="72">
        <f>_xlfn.IFNA(VLOOKUP(B7,Werte!A:D,2,0),"")</f>
        <v>0</v>
      </c>
      <c r="F7" s="73"/>
      <c r="G7" s="81" t="s">
        <v>59</v>
      </c>
    </row>
    <row r="8" spans="1:15" x14ac:dyDescent="0.25">
      <c r="A8" s="41">
        <v>4</v>
      </c>
      <c r="B8" s="42"/>
      <c r="C8" s="43" t="str">
        <f>IF(AND(ISTEXT(B8),ISTEXT(#REF!)),"-","!")</f>
        <v>!</v>
      </c>
      <c r="D8" s="44">
        <f t="shared" si="0"/>
        <v>1</v>
      </c>
      <c r="E8" s="72" t="str">
        <f>_xlfn.IFNA(VLOOKUP(B8,Werte!A:D,2,0),"")</f>
        <v/>
      </c>
      <c r="F8" s="73"/>
      <c r="G8" s="82" t="s">
        <v>60</v>
      </c>
    </row>
    <row r="9" spans="1:15" x14ac:dyDescent="0.25">
      <c r="A9" s="41">
        <v>5</v>
      </c>
      <c r="B9" s="42"/>
      <c r="C9" s="43" t="str">
        <f>IF(AND(ISTEXT(B9),ISTEXT(#REF!)),"-","!")</f>
        <v>!</v>
      </c>
      <c r="D9" s="44">
        <f t="shared" si="0"/>
        <v>1</v>
      </c>
      <c r="E9" s="72" t="str">
        <f>_xlfn.IFNA(VLOOKUP(B9,Werte!A:D,2,0),"")</f>
        <v/>
      </c>
      <c r="F9" s="73"/>
      <c r="G9" s="82" t="s">
        <v>61</v>
      </c>
    </row>
    <row r="10" spans="1:15" x14ac:dyDescent="0.25">
      <c r="A10" s="41">
        <v>6</v>
      </c>
      <c r="B10" s="42"/>
      <c r="C10" s="43" t="str">
        <f>IF(AND(ISTEXT(B10),ISTEXT(#REF!)),"-","!")</f>
        <v>!</v>
      </c>
      <c r="D10" s="44">
        <f t="shared" si="0"/>
        <v>1</v>
      </c>
      <c r="E10" s="72" t="str">
        <f>_xlfn.IFNA(VLOOKUP(B10,Werte!A:D,2,0),"")</f>
        <v/>
      </c>
      <c r="F10" s="73"/>
      <c r="G10" s="82" t="s">
        <v>62</v>
      </c>
    </row>
    <row r="11" spans="1:15" x14ac:dyDescent="0.25">
      <c r="A11" s="41">
        <v>7</v>
      </c>
      <c r="B11" s="42"/>
      <c r="C11" s="43" t="str">
        <f>IF(AND(ISTEXT(B11),ISTEXT(#REF!)),"-","!")</f>
        <v>!</v>
      </c>
      <c r="D11" s="44">
        <f t="shared" si="0"/>
        <v>1</v>
      </c>
      <c r="E11" s="72" t="str">
        <f>_xlfn.IFNA(VLOOKUP(B11,Werte!A:D,2,0),"")</f>
        <v/>
      </c>
      <c r="F11" s="73"/>
      <c r="G11" s="82" t="s">
        <v>63</v>
      </c>
    </row>
    <row r="12" spans="1:15" hidden="1" x14ac:dyDescent="0.25">
      <c r="A12" s="41">
        <v>8</v>
      </c>
      <c r="B12" s="42"/>
      <c r="C12" s="43" t="str">
        <f>IF(AND(ISTEXT(B12),ISTEXT(#REF!)),"-","!")</f>
        <v>!</v>
      </c>
      <c r="D12" s="44">
        <f t="shared" si="0"/>
        <v>0</v>
      </c>
      <c r="E12" s="72" t="str">
        <f>_xlfn.IFNA(VLOOKUP(B12,Werte!A:D,2,0),"")</f>
        <v/>
      </c>
      <c r="F12" s="73"/>
      <c r="G12" s="80"/>
    </row>
    <row r="13" spans="1:15" x14ac:dyDescent="0.25">
      <c r="A13" s="41">
        <v>9</v>
      </c>
      <c r="B13" s="42"/>
      <c r="C13" s="43" t="str">
        <f>IF(AND(ISTEXT(B13),ISTEXT(#REF!)),"-","!")</f>
        <v>!</v>
      </c>
      <c r="D13" s="44">
        <f t="shared" si="0"/>
        <v>1</v>
      </c>
      <c r="E13" s="72" t="str">
        <f>_xlfn.IFNA(VLOOKUP(B13,Werte!A:D,2,0),"")</f>
        <v/>
      </c>
      <c r="F13" s="73"/>
      <c r="G13" s="81" t="s">
        <v>64</v>
      </c>
    </row>
    <row r="14" spans="1:15" x14ac:dyDescent="0.25">
      <c r="A14" s="41">
        <v>10</v>
      </c>
      <c r="B14" s="42"/>
      <c r="C14" s="43" t="str">
        <f>IF(AND(ISTEXT(B14),ISTEXT(#REF!)),"-","!")</f>
        <v>!</v>
      </c>
      <c r="D14" s="44">
        <f t="shared" si="0"/>
        <v>1</v>
      </c>
      <c r="E14" s="72" t="str">
        <f>_xlfn.IFNA(VLOOKUP(B14,Werte!A:D,2,0),"")</f>
        <v/>
      </c>
      <c r="F14" s="73"/>
      <c r="G14" s="82" t="s">
        <v>65</v>
      </c>
    </row>
    <row r="15" spans="1:15" x14ac:dyDescent="0.25">
      <c r="A15" s="41">
        <v>11</v>
      </c>
      <c r="B15" s="42"/>
      <c r="C15" s="43" t="str">
        <f>IF(AND(ISTEXT(B15),ISTEXT(#REF!)),"-","!")</f>
        <v>!</v>
      </c>
      <c r="D15" s="44">
        <f t="shared" si="0"/>
        <v>1</v>
      </c>
      <c r="E15" s="72" t="str">
        <f>_xlfn.IFNA(VLOOKUP(B15,Werte!A:D,2,0),"")</f>
        <v/>
      </c>
      <c r="F15" s="73"/>
      <c r="G15" s="82" t="s">
        <v>66</v>
      </c>
    </row>
    <row r="16" spans="1:15" x14ac:dyDescent="0.25">
      <c r="A16" s="41">
        <v>12</v>
      </c>
      <c r="B16" s="42"/>
      <c r="C16" s="43" t="str">
        <f>IF(AND(ISTEXT(B16),ISTEXT(#REF!)),"-","!")</f>
        <v>!</v>
      </c>
      <c r="D16" s="44">
        <f t="shared" si="0"/>
        <v>1</v>
      </c>
      <c r="E16" s="72" t="str">
        <f>_xlfn.IFNA(VLOOKUP(B16,Werte!A:D,2,0),"")</f>
        <v/>
      </c>
      <c r="F16" s="73"/>
      <c r="G16" s="78" t="s">
        <v>67</v>
      </c>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7: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7: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04" t="s">
        <v>23</v>
      </c>
      <c r="B1" s="104"/>
      <c r="C1" s="104"/>
      <c r="D1" s="104"/>
      <c r="F1" s="105"/>
      <c r="G1" s="105"/>
      <c r="H1" s="105"/>
      <c r="I1" s="105"/>
      <c r="J1" s="105"/>
      <c r="K1" s="105"/>
      <c r="L1" s="105"/>
      <c r="M1" s="105"/>
      <c r="N1" s="105"/>
      <c r="O1" s="36"/>
      <c r="P1" s="36"/>
    </row>
    <row r="2" spans="1:16" s="14" customFormat="1" ht="17.25" customHeight="1" x14ac:dyDescent="0.25">
      <c r="A2" s="21" t="s">
        <v>24</v>
      </c>
      <c r="B2" s="21"/>
      <c r="C2" s="22" t="s">
        <v>22</v>
      </c>
      <c r="D2" s="22" t="s">
        <v>25</v>
      </c>
      <c r="F2" s="37"/>
      <c r="G2" s="38"/>
      <c r="H2" s="38"/>
      <c r="I2" s="38"/>
      <c r="J2" s="38"/>
      <c r="K2" s="38"/>
      <c r="L2" s="38"/>
      <c r="M2" s="38"/>
      <c r="N2" s="38"/>
      <c r="O2" s="39"/>
      <c r="P2" s="39"/>
    </row>
    <row r="3" spans="1:16" s="14" customFormat="1" ht="17.25" customHeight="1" x14ac:dyDescent="0.25">
      <c r="A3" s="35" t="s">
        <v>26</v>
      </c>
      <c r="B3" s="74"/>
      <c r="C3" s="22"/>
      <c r="D3" s="22"/>
      <c r="F3" s="36"/>
      <c r="G3" s="36"/>
      <c r="H3" s="36"/>
      <c r="I3" s="36"/>
      <c r="J3" s="36"/>
      <c r="K3" s="36"/>
      <c r="L3" s="36"/>
      <c r="M3" s="36"/>
      <c r="N3" s="36"/>
      <c r="O3" s="39"/>
      <c r="P3" s="39"/>
    </row>
    <row r="4" spans="1:16" s="11" customFormat="1" x14ac:dyDescent="0.25">
      <c r="A4" s="34" t="s">
        <v>27</v>
      </c>
      <c r="B4" s="25"/>
      <c r="C4" s="24"/>
      <c r="D4" s="23"/>
      <c r="F4" s="36"/>
      <c r="G4" s="36"/>
      <c r="H4" s="36"/>
      <c r="I4" s="36"/>
      <c r="J4" s="36"/>
      <c r="K4" s="36"/>
      <c r="L4" s="36"/>
      <c r="M4" s="36"/>
      <c r="N4" s="36"/>
      <c r="O4" s="40"/>
      <c r="P4" s="40"/>
    </row>
    <row r="5" spans="1:16" s="11" customFormat="1" x14ac:dyDescent="0.25">
      <c r="A5" s="34" t="s">
        <v>28</v>
      </c>
      <c r="B5" s="25"/>
      <c r="C5" s="24"/>
      <c r="D5" s="23"/>
      <c r="F5" s="36"/>
      <c r="G5" s="36"/>
      <c r="H5" s="36"/>
      <c r="I5" s="36"/>
      <c r="J5" s="36"/>
      <c r="K5" s="36"/>
      <c r="L5" s="36"/>
      <c r="M5" s="36"/>
      <c r="N5" s="36"/>
      <c r="O5" s="40"/>
      <c r="P5" s="40"/>
    </row>
    <row r="6" spans="1:16" x14ac:dyDescent="0.25">
      <c r="A6" s="34" t="s">
        <v>29</v>
      </c>
      <c r="B6" s="25"/>
      <c r="C6" s="24"/>
      <c r="D6" s="20"/>
      <c r="F6" s="36"/>
      <c r="G6" s="36"/>
      <c r="H6" s="36"/>
      <c r="I6" s="36"/>
      <c r="J6" s="36"/>
      <c r="K6" s="36"/>
      <c r="L6" s="36"/>
      <c r="M6" s="36"/>
      <c r="N6" s="36"/>
      <c r="O6" s="36"/>
      <c r="P6" s="36"/>
    </row>
    <row r="7" spans="1:16" x14ac:dyDescent="0.25">
      <c r="A7" s="76" t="s">
        <v>30</v>
      </c>
      <c r="B7" s="25"/>
      <c r="C7" s="24"/>
      <c r="D7" s="20"/>
      <c r="F7" s="36"/>
      <c r="G7" s="36"/>
      <c r="H7" s="36"/>
      <c r="I7" s="36"/>
      <c r="J7" s="36"/>
      <c r="K7" s="36"/>
      <c r="L7" s="36"/>
      <c r="M7" s="36"/>
      <c r="N7" s="36"/>
      <c r="O7" s="36"/>
      <c r="P7" s="36"/>
    </row>
    <row r="8" spans="1:16" x14ac:dyDescent="0.25">
      <c r="A8" s="76" t="s">
        <v>31</v>
      </c>
      <c r="B8" s="25"/>
      <c r="C8" s="24"/>
      <c r="D8" s="20"/>
      <c r="F8" s="36"/>
      <c r="G8" s="36"/>
      <c r="H8" s="36"/>
      <c r="I8" s="36"/>
      <c r="J8" s="36"/>
      <c r="K8" s="36"/>
      <c r="L8" s="36"/>
      <c r="M8" s="36"/>
      <c r="N8" s="36"/>
      <c r="O8" s="36"/>
      <c r="P8" s="36"/>
    </row>
    <row r="9" spans="1:16" x14ac:dyDescent="0.25">
      <c r="A9" s="75" t="s">
        <v>32</v>
      </c>
      <c r="B9" s="25"/>
      <c r="C9" s="24"/>
      <c r="D9" s="20"/>
      <c r="F9" s="36"/>
      <c r="G9" s="36"/>
      <c r="H9" s="36"/>
      <c r="I9" s="36"/>
      <c r="J9" s="36"/>
      <c r="K9" s="36"/>
      <c r="L9" s="36"/>
      <c r="M9" s="36"/>
      <c r="N9" s="36"/>
      <c r="O9" s="36"/>
      <c r="P9" s="36"/>
    </row>
    <row r="10" spans="1:16" ht="30" x14ac:dyDescent="0.25">
      <c r="A10" s="76" t="s">
        <v>33</v>
      </c>
      <c r="B10" s="25"/>
      <c r="C10" s="24"/>
      <c r="D10" s="20"/>
      <c r="F10" s="36"/>
      <c r="G10" s="36"/>
      <c r="H10" s="36"/>
      <c r="I10" s="36"/>
      <c r="J10" s="36"/>
      <c r="K10" s="36"/>
      <c r="L10" s="36"/>
      <c r="M10" s="36"/>
      <c r="N10" s="36"/>
      <c r="O10" s="36"/>
      <c r="P10" s="36"/>
    </row>
    <row r="11" spans="1:16" ht="30" x14ac:dyDescent="0.25">
      <c r="A11" s="76" t="s">
        <v>34</v>
      </c>
      <c r="B11" s="25"/>
      <c r="C11" s="24"/>
      <c r="D11" s="20"/>
      <c r="F11" s="36"/>
      <c r="G11" s="36"/>
      <c r="H11" s="36"/>
      <c r="I11" s="36"/>
      <c r="J11" s="36"/>
      <c r="K11" s="36"/>
      <c r="L11" s="36"/>
      <c r="M11" s="36"/>
      <c r="N11" s="36"/>
      <c r="O11" s="36"/>
      <c r="P11" s="36"/>
    </row>
    <row r="12" spans="1:16" x14ac:dyDescent="0.25">
      <c r="A12" s="35" t="s">
        <v>35</v>
      </c>
      <c r="B12" s="25"/>
      <c r="C12" s="24"/>
      <c r="D12" s="20"/>
      <c r="F12" s="36"/>
      <c r="G12" s="36"/>
      <c r="H12" s="36"/>
      <c r="I12" s="36"/>
      <c r="J12" s="36"/>
      <c r="K12" s="36"/>
      <c r="L12" s="36"/>
      <c r="M12" s="36"/>
      <c r="N12" s="36"/>
      <c r="O12" s="36"/>
      <c r="P12" s="36"/>
    </row>
    <row r="13" spans="1:16" x14ac:dyDescent="0.25">
      <c r="A13" s="76" t="s">
        <v>36</v>
      </c>
      <c r="B13" s="25"/>
      <c r="C13" s="24"/>
      <c r="D13" s="20"/>
      <c r="F13" s="36"/>
      <c r="G13" s="36"/>
      <c r="H13" s="36"/>
      <c r="I13" s="36"/>
      <c r="J13" s="36"/>
      <c r="K13" s="36"/>
      <c r="L13" s="36"/>
      <c r="M13" s="36"/>
      <c r="N13" s="36"/>
      <c r="O13" s="36"/>
      <c r="P13" s="36"/>
    </row>
    <row r="14" spans="1:16" x14ac:dyDescent="0.25">
      <c r="A14" s="76" t="s">
        <v>37</v>
      </c>
      <c r="B14" s="25"/>
      <c r="C14" s="24"/>
      <c r="D14" s="20"/>
      <c r="F14" s="36"/>
      <c r="G14" s="36"/>
      <c r="H14" s="36"/>
      <c r="I14" s="36"/>
      <c r="J14" s="36"/>
      <c r="K14" s="36"/>
      <c r="L14" s="36"/>
      <c r="M14" s="36"/>
      <c r="N14" s="36"/>
      <c r="O14" s="36"/>
      <c r="P14" s="36"/>
    </row>
    <row r="15" spans="1:16" ht="30" x14ac:dyDescent="0.25">
      <c r="A15" s="76" t="s">
        <v>38</v>
      </c>
      <c r="B15" s="25"/>
      <c r="C15" s="24"/>
      <c r="D15" s="20"/>
      <c r="F15" s="105"/>
      <c r="G15" s="105"/>
      <c r="H15" s="105"/>
      <c r="I15" s="105"/>
      <c r="J15" s="105"/>
      <c r="K15" s="105"/>
      <c r="L15" s="105"/>
      <c r="M15" s="105"/>
      <c r="N15" s="105"/>
      <c r="O15" s="36"/>
      <c r="P15" s="36"/>
    </row>
    <row r="16" spans="1:16" x14ac:dyDescent="0.25">
      <c r="A16" s="76" t="s">
        <v>39</v>
      </c>
      <c r="B16" s="25"/>
      <c r="C16" s="24"/>
      <c r="D16" s="20"/>
      <c r="F16" s="36"/>
      <c r="G16" s="36"/>
      <c r="H16" s="36"/>
      <c r="I16" s="36"/>
      <c r="J16" s="36"/>
      <c r="K16" s="36"/>
      <c r="L16" s="36"/>
      <c r="M16" s="36"/>
      <c r="N16" s="36"/>
      <c r="O16" s="36"/>
      <c r="P16" s="36"/>
    </row>
    <row r="17" spans="1:16" x14ac:dyDescent="0.25">
      <c r="A17" s="34" t="s">
        <v>40</v>
      </c>
      <c r="B17" s="25"/>
      <c r="C17" s="24"/>
      <c r="D17" s="20"/>
      <c r="F17" s="36"/>
      <c r="G17" s="36"/>
      <c r="H17" s="36"/>
      <c r="I17" s="36"/>
      <c r="J17" s="36"/>
      <c r="K17" s="36"/>
      <c r="L17" s="36"/>
      <c r="M17" s="36"/>
      <c r="N17" s="36"/>
      <c r="O17" s="36"/>
      <c r="P17" s="36"/>
    </row>
    <row r="18" spans="1:16" x14ac:dyDescent="0.25">
      <c r="A18" s="34" t="s">
        <v>41</v>
      </c>
      <c r="B18" s="25"/>
      <c r="C18" s="24"/>
      <c r="D18" s="20"/>
      <c r="F18" s="36"/>
      <c r="G18" s="36"/>
      <c r="H18" s="36"/>
      <c r="I18" s="36"/>
      <c r="J18" s="36"/>
      <c r="K18" s="36"/>
      <c r="L18" s="36"/>
      <c r="M18" s="36"/>
      <c r="N18" s="36"/>
      <c r="O18" s="36"/>
      <c r="P18" s="36"/>
    </row>
    <row r="19" spans="1:16" x14ac:dyDescent="0.25">
      <c r="A19" s="34" t="s">
        <v>42</v>
      </c>
      <c r="B19" s="25"/>
      <c r="C19" s="24"/>
      <c r="D19" s="20"/>
      <c r="F19" s="36"/>
      <c r="G19" s="36"/>
      <c r="H19" s="36"/>
      <c r="I19" s="36"/>
      <c r="J19" s="36"/>
      <c r="K19" s="36"/>
      <c r="L19" s="36"/>
      <c r="M19" s="36"/>
      <c r="N19" s="36"/>
      <c r="O19" s="36"/>
      <c r="P19" s="36"/>
    </row>
    <row r="20" spans="1:16" x14ac:dyDescent="0.25">
      <c r="A20" s="34" t="s">
        <v>43</v>
      </c>
      <c r="B20" s="25"/>
      <c r="C20" s="24"/>
      <c r="D20" s="20"/>
      <c r="F20" s="36"/>
      <c r="G20" s="36"/>
      <c r="H20" s="36"/>
      <c r="I20" s="36"/>
      <c r="J20" s="36"/>
      <c r="K20" s="36"/>
      <c r="L20" s="36"/>
      <c r="M20" s="36"/>
      <c r="N20" s="36"/>
      <c r="O20" s="36"/>
      <c r="P20" s="36"/>
    </row>
    <row r="21" spans="1:16" x14ac:dyDescent="0.25">
      <c r="A21" s="32" t="s">
        <v>44</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45</v>
      </c>
      <c r="D1" s="26" t="s">
        <v>46</v>
      </c>
    </row>
    <row r="2" spans="1:4" ht="15.75" thickBot="1" x14ac:dyDescent="0.3">
      <c r="A2" s="19" t="s">
        <v>47</v>
      </c>
      <c r="D2" s="27" t="s">
        <v>48</v>
      </c>
    </row>
    <row r="3" spans="1:4" x14ac:dyDescent="0.25">
      <c r="A3" s="19" t="s">
        <v>49</v>
      </c>
    </row>
    <row r="4" spans="1:4" x14ac:dyDescent="0.25">
      <c r="A4" s="19" t="s">
        <v>50</v>
      </c>
    </row>
    <row r="5" spans="1:4" x14ac:dyDescent="0.25">
      <c r="A5" s="19" t="s">
        <v>51</v>
      </c>
    </row>
    <row r="6" spans="1:4" x14ac:dyDescent="0.25">
      <c r="A6" s="19" t="s">
        <v>52</v>
      </c>
    </row>
    <row r="7" spans="1:4" x14ac:dyDescent="0.25">
      <c r="A7" s="19" t="s">
        <v>53</v>
      </c>
    </row>
    <row r="8" spans="1:4" x14ac:dyDescent="0.25">
      <c r="A8" s="19" t="s">
        <v>54</v>
      </c>
    </row>
    <row r="9" spans="1:4" x14ac:dyDescent="0.25">
      <c r="A9" s="19" t="s">
        <v>55</v>
      </c>
    </row>
    <row r="10" spans="1:4" x14ac:dyDescent="0.25">
      <c r="A10" s="19"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Informationen</vt:lpstr>
      <vt:lpstr>Konsultationsbeitrag</vt:lpstr>
      <vt:lpstr>Werte</vt:lpstr>
      <vt:lpstr>Konsultationsbeitrag!_ftn1</vt:lpstr>
      <vt:lpstr>Konsultationsbeitrag!_ftnref1</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