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0B736259-1703-480F-A28B-1FBA4D0622F0}"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1" i="5" l="1"/>
  <c r="D12"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10" i="5"/>
  <c r="D10" i="5" s="1"/>
  <c r="E9" i="5"/>
  <c r="D9" i="5" s="1"/>
  <c r="E8" i="5"/>
  <c r="D8" i="5" s="1"/>
  <c r="E54" i="5"/>
  <c r="D54" i="5" s="1"/>
  <c r="E55" i="5"/>
  <c r="D55" i="5" s="1"/>
  <c r="E5" i="5"/>
  <c r="D5" i="5" s="1"/>
  <c r="A2" i="5" l="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<sst xmlns="http://schemas.openxmlformats.org/spreadsheetml/2006/main" count="193" uniqueCount="145">
  <si>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</si>
  <si>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</si>
  <si>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</si>
  <si>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</si>
  <si>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</si>
  <si>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</si>
  <si>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</si>
  <si>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</si>
  <si>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</si>
  <si>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</si>
  <si>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</si>
  <si>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</si>
  <si>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</si>
  <si>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</si>
  <si>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</si>
  <si>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</si>
  <si>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</si>
  <si>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</si>
  <si>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</si>
  <si>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</si>
  <si>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</si>
  <si>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</si>
  <si>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</si>
  <si>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</si>
  <si>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</si>
  <si>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</si>
  <si>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</si>
  <si>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</si>
  <si>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</si>
  <si>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</si>
  <si>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</si>
  <si>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</si>
  <si>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</si>
  <si>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</si>
  <si>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</si>
  <si>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</si>
  <si>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</si>
  <si>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</si>
  <si>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</si>
  <si>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</si>
  <si>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</si>
  <si>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</si>
  <si>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</si>
  <si>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</si>
  <si>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</si>
  <si>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</si>
  <si>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</si>
  <si>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</si>
  <si>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</si>
  <si>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</si>
  <si>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</si>
  <si>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</si>
  <si>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</si>
  <si>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</si>
  <si>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</si>
  <si>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</si>
  <si>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Netz Leipzig GmbH</t>
  </si>
  <si>
    <t>Umsetzbarkeit zielt zunächst darauf ab, dass der jeweilige Netzbetreiber fachlich in der Lage ist, Netzentgelte gemäß den Vorgaben der Festlegung rechtssicher zu bilden, in Rechnung zu stellen und zu verbuchen.
Umstellungsaufwand allein ist dagegen kein entscheidender Gesichtspunkt, denn anderenfalls würde jede Änderung einer überkommenen Praxis von vornherein ausscheiden.</t>
  </si>
  <si>
    <t xml:space="preserve">Die Umsetzbarkeit muss auch umfassen, dass der Netzbetreiber die ihm zugestandenen Netzkosten ohne Zeitverzug zu decken - Liquiditätslücken müssen zwingend vermieden werden, um zusätzliche Netzkosten (Zinsaufwand) zu vermeiden.
Die Aussage "Umstellungsaufwand allein ist dagegen kein entscheidender Gesichtspunkt, denn anderenfalls würde jede Änderung einer überkommenen Praxis von vornherein ausscheiden." ist nachvollziehbar und wird auch mitgetragen. Jedoch muss sichergestellt werden, dass die Kosten des Umstellungsaufwandes anerkannt und über die EOG (vorzugsweise als KAnEu) ohne Zeitverzug erlöst werden können. </t>
  </si>
  <si>
    <t>Die in diesem Kapitel aufgeführten Ziele der Kostenorientierung, Anreizfunktion, Finanzierungsbeteiligung sowie Umsetzbarkeit müssen in ein angemessenes Verhältnis gebracht werden, um eine ausgeglichene und wirksame Netzentgeltsystematik entwickeln zu können.</t>
  </si>
  <si>
    <t>Eine Gewichtung der aufgeführten Ziele ist sinnvoll und richtig, allerdings wird die Einschätzung dazu von den Marktpartnern aufgrund der unterschiedlichen Betroffenheit und Bedeutung für deren Prozesse differenziert, wenn nicht gar gegensätzlich sein. Daher ist mit Augenmaß abzuwägen, wie die Gewichtung im weiteren Prozessablauf Eingang findet.
Der Fokus muss bei der Gewichtung der Kriterien eindeutig auf den Belangen des Netzbetreibers liegen.</t>
  </si>
  <si>
    <t>Die Kostenreflexivität steigt deutlich, da strukturbedingte Kosten durch eine pauschale Komponente adäquat verteilt werden und in der Folge die Höhe entnahmeabhängiger Netzentgeltkomponenten wie Leistungspreis und Arbeitspreis reduziert werden kann.</t>
  </si>
  <si>
    <t xml:space="preserve">Es bleibt in den Ausführungen der BNetzA unklar, was "strukturbedingte Kosten" sind - daher wird angeregt, dies weiter zu konkretisieren. </t>
  </si>
  <si>
    <t xml:space="preserve">Die Anpassung der Netzentgeltsystematik muss, mit ausreichend Vorlaufzeit, durch die Netzbetreiber umgesetzt werden. Die damit verbundenen Kosten (einmalig und laufend) können derzeit aufgrund der bislang nicht weiter untersetzten Systematik nicht beziffert werden. Gleichwohl ist sicherzustellen, dass die damit im Zusammenhang stehenden Kostenaufwüchse (OPEX) - vorzugsweise als KAnEu - anerkannt werden. </t>
  </si>
  <si>
    <t>Bei den sog. vermiedenen Netzentgelten handelt es sich um Zahlungen der Netzbetreiber an dezentrale Erzeugungsanlagen, die zusätzlich zu deren Erlösen aus dem Stromverkauf gewährt werden. Begründet wird dieses mit der sogenannten Verbändevereinbarung II kurz vor Einführung der Regulierung geschaffene Förderinstrument damit, dezentrale Einspeisung spare Netzausbau in vorgelagerten Netzebenen ein. Zum Themenfeld der vermiedenen Netzentgelte hat die Bundesnetzagentur am 23. April 2025 ein Verfahren zur "Abschmelzung der Entgelte für dezentrale Erzeugung in den Jahren 2026 bis 2028" eröffnet [GBK-25-02-1#1].</t>
  </si>
  <si>
    <t xml:space="preserve">Die Netzentgeltsystematik muss in Gänze betrachtet und bewertet werden, dazu gehören auch etwaige "Sondertatbestände", so wie bespielweise die vermiedenen Netzentgelte. Gerade das Thema zahlt auf die Kriterien "Kostenbeteiligung" und "Umsetzbarkeit" ein. 
Insofern sind grundsätzlich alle Sondertatbestände im Zuge der Netzentgeltsystematik in einer Gesamtbetrachtung aufzugreifen. </t>
  </si>
  <si>
    <t>Gleichzeitig sind Netzentgeltunterschiede ein legitimer Maßstab für die Preisgünstigkeit im Konzessionswettbewerb.</t>
  </si>
  <si>
    <t>Die Netzentgeltunterschiede verzerren den Blick auf die Netzkosten, da sie von lokalen Besonderheiten geprägt sind. Es ist rechtlich umstritten, ob Netzentgeltvergleiche in Konzessionsverfahren zulässig sind. Daher sollte zukünftig das Kriterium einer absoluten Netzentgelthöhe als Bewertungsgröße in Konzessionswettbewerben zwingend entfallen.</t>
  </si>
  <si>
    <t>Kriterium "Anreizfunktion" - Anstrich "Berücksichtigung von Markt- und Netzsignalen"</t>
  </si>
  <si>
    <t>Die Anreizfunktion im Zusammenhang mit Netzentgelten muss sich auf ein netzdienliches Verhalten beziehen, eine Korrelation mit Marktsignalen liegt weder im Verantwortungs- noch im Einflussbereich des Netzbetreibers. Netz- und Marktsignale können diametral sein.</t>
  </si>
  <si>
    <t>Finanzierungsbeteiligung - "Erschwingliche und damit verbraucherfreundliche Netzentgelte"</t>
  </si>
  <si>
    <t xml:space="preserve">Maßgeblich für die Bildung der Netzentgelte sind die Vorgaben im EnWG (u.a. § 21 EnWG). Demnach müssen Netzentgelte u.a. angemessen, transparent und nicht diskriminierend sein. Auf rechtlich und tatsächlich unbestimmte Begrifflichkeiten wie "erschwinglich" sollte verzichtet werden.   </t>
  </si>
  <si>
    <t xml:space="preserve">Eine Untergliederung des Netzgebietes in verschiedene örtliche/lokale Gebiete sollte individuell durch die Netzbetreiber bewertet und umgesetzt werden. Von einer verpflichtenden Einführung sollte abgesehen werden. </t>
  </si>
  <si>
    <t>örtlich/lokal/regional</t>
  </si>
  <si>
    <t>Ist Netzeinspeisung eine Form der Netznutzung, die mit Einspeiseentgelten an der Finanzierung der Netzkosten beteiligt werden sollte?</t>
  </si>
  <si>
    <t>Wären Einspeiseentgelte auch ein geeignetes Instrument der Standortsteuerung?</t>
  </si>
  <si>
    <t>Eine Standortsteuerung ist über Einspeiseentgelte grundsätzlich möglich, aber in der Wirkung begrenzt auf den Zeitpunkt der Errichtung, da die Entwicklung von Einspeiseentgelten nicht/schwierig prognostizierbar ist.
Zudem ist zu berücksichtigen, dass die Standortsteuerung nur in begrenzten Umfang möglich ist, insbesondere in Bezug auf volatile Erzeugungsanlagen wie Wind.
Sofern Einspeiseentgelte zum Ansatz kommen, sollten diese diskriminierungsfrei für alle Einspeiseanlagen gelten.</t>
  </si>
  <si>
    <t>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</si>
  <si>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Grundpreis und Kapazitätspreis</t>
  </si>
  <si>
    <t>Die Abgrenzung von einzelnen Kostenpositionen wird als nicht sachgerecht erachtet, da der Aufwand zur Ermittlung/Zuordnung von Kosten in keinem Verhältnis zum Nutzen steht und sich die einzelnen Kostenpositionen regel- und unregelmäßig verändern. Sofern überhaupt unter zahlreichen Rahmenbedingungen eine diskriminierungsfreie Zuordnung bundesweit möglich ist.</t>
  </si>
  <si>
    <t>An welchen Kosten sollten sich Einspeiser über Einspeiseentgelte beteiligen?
a) An bestimmten Kosten z. B. für Redispatch, Regelenergie und/ oder den Kosten für
Verlustenergie?</t>
  </si>
  <si>
    <t>An welchen Kosten sollten sich Einspeiser über Einspeiseentgelte beteiligen?
b) An den Mehrkosten aus der EE-Integration, die z. B. durch den Mechanismus der Festlegung zur EE-Kostenwälzung festgestellt werden könnten?</t>
  </si>
  <si>
    <t xml:space="preserve">Die Mehrkosten aus der EE-Integration sind nicht eindeutig abgrenzbar und die EE-Kostenwälzung stellt eine Ableitung aus der Einspeiseleistung dar. Dies fundiert nicht auf einer Ermittlung der konkreten Kosten. </t>
  </si>
  <si>
    <t>An welchen Kosten sollten sich Einspeiser über Einspeiseentgelte beteiligen?
c) Oder sollten sich Einspeiser wie Letztverbraucher über ein allgemeines Netzentgelt an der Finanzierung der Netzkosten uneingeschränkt beteiligen?</t>
  </si>
  <si>
    <t>Wären Baukostenzuschüsse eine geeignete Ergänzung oder eine sinnvolle Alternative der Beteiligung von Einspeisern an der Finanzierung der Netzkosten?</t>
  </si>
  <si>
    <t>Wären Baukostenzuschüsse auch ein geeignetes Instrument der Standortsteuerung?</t>
  </si>
  <si>
    <t>BKZ können dazu beitragen, allerdings ist die Wirkung bedingt durch Abhängigkeiten wie freie Grundstücke, Windverfügbarkeit, Untergrund, etc. begrenzt.
Voraussetzung: Differenzierung nach lokalen Gebieten und Höhe der BKZ muss die Steuerungswirkung widerspiegeln.</t>
  </si>
  <si>
    <t>Was wären geeignete Bemessungsgrundlagen für die Quantifizierung von Baukostenzuschüssen?</t>
  </si>
  <si>
    <t>Sollten Baukostenzuschüsse für Einspeiser in Anlehnung an die sogenannte EE-Kostenwälzung auf Netzgebiete beschränkt werden, in denen die Einspeisung der wesentliche Treiber für Netzausbaukosten ist?</t>
  </si>
  <si>
    <t>Nein. Die Hoheit der Erhebung von BKZ und der Bestimmung der Höhe der BKZ sollte dem jeweiligen Netzbetreiber obliegen. In diesem Zusammenhang kann der Netzbetreiber auch entscheiden, ob eine lokale Differenzierung im Netzgebiet erfolgt.</t>
  </si>
  <si>
    <t>Die Nutzerstruktur gilt als ein wesentlicher Treiber der Netzkosten. Wäre eine Grundpreiskomponente ein Instrument, um die strukturbedingten Kosten besser zu reflektieren?</t>
  </si>
  <si>
    <t>Der Grundpreis kann durchaus nach eindeutig definierten Kategorien gestaffelt werden.</t>
  </si>
  <si>
    <t>Wird ein höherer Grundpreis für Eigenverbraucher und Prosumer als geeignetes Mittel angesehen, diese stärker an den Netzkosten zu beteiligen?</t>
  </si>
  <si>
    <t xml:space="preserve">Es ist sachgerecht, dass für die Bereitstellung der Infrastruktur - unabhängig vom Nutzungsgrad - ein angemessenes Entgelt (= Grundpreis und/oder Kapazitätspreis) erhoben wird. </t>
  </si>
  <si>
    <t>Wird ein Kapazitätspreis als geeignete Alternative zu einem Leistungspreis gesehen, um die anschlussbedingten Netzkosten zu reflektieren und das etwaige Flexibilitätshemmnis eines
Leistungspreises zu mildern?</t>
  </si>
  <si>
    <t>Nach welchen Maßstäben sollten Netzbetreiber die zur Absicherung eines Kapazitätspreises notwendige Pönale bemessen?</t>
  </si>
  <si>
    <t>Welche Herausforderung würden sich bei einer Einführung ergeben?</t>
  </si>
  <si>
    <t>Welchen Grad der Dynamisierung von Netzentgelten sehen sie als sinnvoll an?</t>
  </si>
  <si>
    <t>Die Einführung dynamischer Entgelte sollte dem Netzbetreiber obliegen, sich an der Netzauslastung orientieren und nicht verpflichtend sein. Von der BNetzA können Rahmenbedingungen zur Ausgestaltung vorgegeben werden (z. B. Preisspreizungen, Vorlaufzeiten für Preisänderungen, etc.)</t>
  </si>
  <si>
    <t>Soll die Dynamisierung von Netzentgelten allein der verbesserten Nutzung vorhandener Netzkapazitäten dienen oder sollen sie auch eine Option sein, Anreize zur Vermeidung von zusätzlichem Netzausbau sein?</t>
  </si>
  <si>
    <t>Welchen zeitlichen Vorlauf benötigen welche Akteure, um auf dynamische Netzentgelte zu reagieren?</t>
  </si>
  <si>
    <t>Mit welchem Modell lässt sich Netzausbau sparen?</t>
  </si>
  <si>
    <t>Wie kann eine gute Verzahnung mit dem Redispatch-Prozess gelingen? Wie kann im Ausgestaltungsvariante (3) Increase-Decrease-Gaming ausgeschlossen werden, bei dem Nutzer zunächst eine geringe Entnahme als Fahrplananmeldung abgeben und nach Entgeltsignal des Netzbetreibers dann ein normales, aber nunmehr kostenfreies Nutzungsverhalten zeigen.</t>
  </si>
  <si>
    <t>Sollten Ihrer Meinung nach die 866 Verteilernetzbetreiber weiterhin eigene Netzentgelte je Netz- und Umspannebene bilden – damit regionale, strukturelle Besonderheiten im Netzentgelt des jeweiligen Verteilernetzbetreibers sichtbar sind?</t>
  </si>
  <si>
    <t>Die Vorteile bundeseinheitlicher Netzentgelte sind nicht gegeben und die Nachteile überwiegen deutlich. Daher sollten die Netzbetreiber weiterhin eigene Netzentgelte bilden. Dabei können regionale Besonderheiten entsprechend Berücksichtigung finden. Ein wichtiger Punkt dabei ist die Sicherstellung der Kostenreflexivität und damit die Beteiligung aller Netznutzer, die die Netzinfrastruktur in Anspruch nehmen.</t>
  </si>
  <si>
    <t>Wird die Kostenverantwortung der Netzbetreiber durch die Bildung eigener Netzentgelte gestärkt?</t>
  </si>
  <si>
    <t>Ja.</t>
  </si>
  <si>
    <t>Der administrative Aufwand wird unverhältnismäßig hoch eingeschätzt. Die Netzbetreiber dürfen nicht eingeschränkt/benachteiligt werden, dementsprechend muss der Liquiditätspuffer ausgestaltet werden.</t>
  </si>
  <si>
    <t>Wie beurteilen Sie die Interdependenzen einheitlicher Netzentgelte mit dem Bestreben, regionale zeitlich dynamische Netzentgelte einzuführen?</t>
  </si>
  <si>
    <t>Welche Chancen und Risiken sehen Sie als Marktakteur?</t>
  </si>
  <si>
    <t>Risiken:
- Abwicklungsaufwand
- Komplexität Abwicklung, Datenerhebung, Nachweisführung, etc.
- Liquiditätsengpässe
- mangelnde Transparenz und in der Folge erhöhte Kundenkommunikation gegenüber Letztverbrauchern
Chancen:
-</t>
  </si>
  <si>
    <t>Inwieweit ist davon auszugehen, dass einheitliche Verteilernetzentgelte den Konzessionswettbewerb schwächen?</t>
  </si>
  <si>
    <t>Sie eine besondere Behandlung von Speichern in der Netzentgeltsystematik als gerechtfertigt an? Was sind die Gründe?</t>
  </si>
  <si>
    <t>Speicher nutzen grundsätzlich die Netzinfrastruktur und sollten wie alle anderen Netzkunden auch an den Kosten beteiligt werden. Beim Netzanschluss sollte das n-0-Kriterium zur Anwendung kommen, um dauerhaft Netzausbau zu dämpfen. Eine netzdienliche Fahrweise (aus Sicht des Netzverknüpfungspunktes) kann zur Vermeidung von Netzüberlastungen angereizt werden.</t>
  </si>
  <si>
    <t>Welche Rabattform kommt welchen Speichermodellen und Geschäftsfeldern entgegen?</t>
  </si>
  <si>
    <t>Die Frage sollte für eine sachgerechte Beantwortung auch die Darstellung enthalten, für welche Leistung des Speichers eine Rabattierung angedacht ist. Dies ist bei einem netzdienlichen Verhalten denkbar und sollte auch für alle anderen Nutzergruppen zum Tragen kommen. Darauf aufbauend kann dann auch die Angemessenheit der Rabattierung/der Rabattform bewertet werden. Darüber sollte die Frage vorrangig durch Speicherbetreiber beantwortet werden. Die Umsetzung der Rabattierung sollte für die Netzbetreiber jedoch konkret, einfach und transparent sein.</t>
  </si>
  <si>
    <t>Ist die Verbindung mit einem flexiblen Netzanschlussvertrag geeignet, eine netzneutrale Einbindung sicherzustellen?</t>
  </si>
  <si>
    <t>Gibt es andere Vorschläge, wie ein geeignetes Netzentgeltregime für Speicher aussehen könnte?</t>
  </si>
  <si>
    <t>Ist es auch zukünftig ein erstrebenswertes Ziel, Netzentgeltanomalien zu vermeiden?</t>
  </si>
  <si>
    <t>Ein neues System muss zunächst definiert werden, bevor eine Bewertung erfolgen kann, was davon eine Anomalie ist. In einer konsistenten Methodik sollte dann das Ziel sein, dass Anomalien vermieden werden.</t>
  </si>
  <si>
    <t>Wird die Zusammenfassung von Netzebenen als geeignete Lösung betrachtet?</t>
  </si>
  <si>
    <t>Die Aufzählung scheint ein sehr schwieriges Modell zu sein, in dem viele Instrumente miteinander kombiniert werden. Auch muss es keine Und-Verknüpfung sein - es erschließt sich nicht, warum eine bidirektionale Kostenwälzung nur als Zusatz einer EE-Wälzung oder bundeseinheitlicher Netzentgelte zu verstehen ist. Zudem ist auch die Wechselwirkung der einzelnen Komponenten zu berücksichtigen.</t>
  </si>
  <si>
    <t>Erachten Sie die Einführung einer bidirektionaler Kostenwälzung als praktikabel umsetzbar?</t>
  </si>
  <si>
    <t>Für Einspeiser sollte tendenziell der Fokus auf Grundpreis und Kapazitätspreis gelegt werden.</t>
  </si>
  <si>
    <t>Alternativ ist der Leistungspreis der Ebene gemittelt über die letzten 5 Jahre ein einfaches Instrument zur Umsetzung, dabei sollte eine Ab- bzw. Aufschlag für Einspeiser und Verbraucher - je nachdem ob Einspeisung oder Verbrauch lokal angereizt werden soll - möglich sein, die Entscheidung und Ausprägung sollte dabei alleinig in der Entscheidungshoheit der Netzbetreiber liegen. Unabhängig davon ist ein Ab-/Aufschlag auf die BKZ nach Leistungspreis vozusehen, der die Kosten des tatsächlichen und zukünftigen Netzausbaus widerspiegeln soll.</t>
  </si>
  <si>
    <t>Grundpreis ja, aber für eine Beantwortung der Frage ist von Bedeutung, was die BNetzA unter "strukturbedingten Kosten" versteht. Jedoch sollte die Anzahl der Preiskomponenten nicht über den Status Quo hinausgehen. 
Ein Grundpreis für SLP-Kunden sollte - mit einem hohen Anteil am Gesamtnetzentgelt - beibehalten werden. Dabei muss es dem Netzbetreiber entsprechend der Netzsituation obliegen, in welchem Verhältnis Grund- und Arbeitspreis zueinander stehen. 
Für RLM-Kunden sollte der Grundpreis vorzugsweise in Form eines Kapazitätsentgelt ausgeprägt werden.</t>
  </si>
  <si>
    <t>Wie kann bei der Einführung von Grundpreisen ein angemessenes Verhältnis zwischen Kostentragfähigkeit und Kostenreflexivität erreicht werden?</t>
  </si>
  <si>
    <t>Die Leistungspreiskomponente (gemessene tatsächlich bezogene Leistung) kann eine sinnvolle Ergänzung zum Kapazitätspreis (bestellte Kapazität) sein, um Energieeffizienz/Flexibilität anzureizen, aber nicht dem Risiko einer Pönale durch Überschreiten der bestellten Kapazität ausgesetzt ist. Aber hier ist eine Abwägung in der Gesamtbetrachtung der Netzentgeltsystematik, d.h. Anzahl und Komplexität der Einzelbestandteile, erforderlich.</t>
  </si>
  <si>
    <t>Die Bestimmung der technischen/vertraglich vereinbarten Kapazität für Bestandsanlagen und deren Vorhaltung im Abrechnungssystem.
Der Prozess zur Bestimmung der bestellten Kapazität (Endkundenkontakt) und Festlegung einer "Dauerhaftigkeit" der Zusage, weniger als die technisch vorhandene Leistung in Anspruch zu nehmen.</t>
  </si>
  <si>
    <t>Eine Kombination aus Kapazitätspreis und Leistungspreis sollte die Basis für die Nutzung der bestellten Kapazität mit Effizienzanreiz sein. Eine Überschreitung der bestellten Kapazität sollte nicht als Strafe tituliert werden (der Kunde hat zumindest irgendwann eine höhere technische Kapazität per Netzanschlusskosten (NAK) und BKZ bezahlt), sondern im Sinne einer Steuerung als erhöhter Leistungspreis abgerechnet werden.</t>
  </si>
  <si>
    <t xml:space="preserve">Eine Vermeidung von zusätzlichem Netzausbau kann allein durch die Dynamisierung nicht erreicht werden. Wichtig ist, die wenigen relevanten Leistungsspitzen im Jahr zu vermeiden, nur dann kann auch der Netzausbau gedämmt werden. Allerdings sind die Voraussetzungen für die Einführung von dynamischen Netzentgelten noch zu schaffen, eine Umsetzung ab 2029 wird kritisch gesehen. Von Bedeutung sind darüber hinaus auch die Verlässlichkeit und ein dauerhaft angepasstes Verbrauchsverhalten.
Die verbesserte Nutzung vorhandener Kapazitäten reduziert keinen Netzausbau, weil der Netzbetreiber verpflichtet ist, die zum Zeitpunkt der Inbetriebnahme vereinbarte technische Leistung (für die der Kunde NAK/BKZ bezahlt hat) vorzuhalten. 
Hier gilt es eine Balance zu schaffen - ein unterdimensioniertes Netz mit zu viel Auslastung ist ineffizient, ein überdimensioniertes Netz mit zu wenig Auslastung ebenfalls. Ein Netzausbau muss mit Augenmaß unter Berücksichtigung der Spitzenkappung erfolgen. Eine optimierte, flexible Netznutzung kann durchaus dazu beitragen, Ausbau zu vermeiden. Dies ist jedoch nur der Fall, wenn diese Flexibilität sicher und dauerhaft zur Verfügung steht.
</t>
  </si>
  <si>
    <t xml:space="preserve">Dies ist abhängig, mit welchem Vorlauf der Netzbetreiber überhaupt dynamische Netzentgelte und in welcher Ausprägung bereitstellen kann. Dabei ist auch zu überlegen, ob es eine Unterscheidung nach Netzebenen und Kundensegmenten geben sollte. </t>
  </si>
  <si>
    <t>Wichtig ist die dauerhafte Verbindlichkeiten zum Verbrauchsverhalten.
Instrumente können sein:
- flexible Netzanschlussvereinbarungen
- Reduzierung der Versorgungssicherheit von n-1 auf n-0
- dynamische Netzentgelte (dauerhaftes Verhalten des Kunden)
- Spitzenkappung durch den Netzbetreiber (Einspeiser und Verbraucher) zu Zeitpunkten hoher Netzauslastung</t>
  </si>
  <si>
    <t>Nutzen statt abregeln ist sinnvoll - die Frage ist hier, welche Vorlaufzeiten sind erforderlich und welche Nutzergruppen können überhaupt darauf reagieren?</t>
  </si>
  <si>
    <t>Wie schätzen Sie den administrativen Aufwand eines zu installierenden Ausgleichssystems ein? Wer sollte den Ausgleichsmechanismus durchführen? Wie hoch müsste ein Liquiditätspuffer eines Ausgleichsmechanismus sein?</t>
  </si>
  <si>
    <t xml:space="preserve">Die Komplexität in der Umsetzung sowie der Kommunikationsbedarf gegenüber den Endkunden wird als erheblich eingeschätzt. Eine Vereinheitlichung von Netzentgelteb, die dann durch eine Dynamisierung wieder regionalisiert werden, erfüllt nicht hinreichend die Kriterien des Zielbildes (Abbildung 2 des Diskussionspapiers). </t>
  </si>
  <si>
    <t>Die Netzentgelte sind als Kriterium im Konzessionswettbewerb nicht geeignet und sollten, wie auch die BKZ und NAK nicht Bestandteil der Bewertung sein. Grund: Die Netzentgelte sind geprägt durch eine Vielzahl exogener Einflussfaktoren und zudem nur langfristig beeinflussbar.
Grundsätzlich würden insofern bundeseinheitliche Netzentgelte im Konzessionswettbewerb neutral wirken, was positiv für einen echten Wettbewerb von Leistungen des Netzbetriebes wäre. Sobald jedoch die bundeseinheitlichen Netzentgelte mit einer Dynamisierung kombiniert werden, sind die Netzentgelte kein geeignetes Bewertungskriterium und sollten nicht Bestandteil des Verfahrens sein.</t>
  </si>
  <si>
    <t xml:space="preserve">Ein flexibler Netzanschlussvertrag kann ein geeignetes Instrument sein, auf netzdienliches Verhalten einzuzahlen oder sich netzneutral zu verhalten. Offen ist der Umfang der Ausgestaltung:
- Freiwilligkeit oder Verpflichtung für ein bestimmtes Verbrauchsverhalten
- Rabattierung und Pönalisierung (nebst Bemessungsgrundlage) 
- Vorlaufzeiten für Ankündigungen des Netzbetreibers zu netzdienlichem Verhalten
- Möglichkeit der Vertragsanpassung/flexible Vertragsanpassung je nach den Netzbedürfnissen
- Dauerhaftigkeit (Befristung des Vertrages bis zum erfolgten Netzausbau oder als dauerhaftes Instrument zur Vermeidung von Netzausbau [z.B. Spitzenkappung]).
- etc.
Zudem ist auch der Grad der Individualisierung des flexiblem Netzanschlussvertrages und der damit einhergehende Abwicklungsaufwand (aktive Steuerung möglich) eine wesentliche Komponente für die Umsetzung des Instrumentes. Auch muss hier eine Rechtssicherheit für die Netzbetreiber sichergestellt werden, u. a. Blick auf die Diskriminierungsfreiheit. </t>
  </si>
  <si>
    <t>Alle, die das Netz nutzen, sind an den Netzkosten sachgerecht zu beteiligen. Sofern sich Kunden netzdienlich verhalten, kann ein Anreiz über die Netzentgelte gesetzt werden. Jedoch sollte dies methodisch einheitlich erfolgen und nicht abhängig von Nutzergruppen sein.</t>
  </si>
  <si>
    <t xml:space="preserve">Die Zusammenführung von Netzebenen zahlt auf die Vereinfachung des Systems ein, allerdings muss zum einen die Wirkung auf Letztverbraucher (Netzentgelte in der Umspannebene i. d. R. günstiger als in der nachgelagerten Netzebene) berücksichtigt werden und zum anderen steht initialer Aufwand zur Umstellung auf Seiten des Netzbetreibers. </t>
  </si>
  <si>
    <t>Erachten Sie es als notwendig, neben der EE-Wälzung oder einer eventuellen Einführung bundeseinheitlicher Netzentgelte, zusätzlich die bidirektionale Kostenwälzung umzusetzen?</t>
  </si>
  <si>
    <t>Da die Systematik der "bidirektionalen Kostenwälzung" bislang nicht ausgestaltet ist, kann auch nicht bewertet werden, ob dessen Einführung praktikabel ist. Die Komplexität einer bidirektionalen Kostenwälzung wird grundsätzlich als hoch eingeschätzt und sollte gegenüber anderen Maßnahmen abgewogen werden.</t>
  </si>
  <si>
    <t>Für den neutralen Aufbau einer neuen Netzentgeltsystematik müssen zunächst ganzheitlich alle Komponenten gedacht und nach einer definierten Bewertungsmatrix analysiert werden. Dabei dürfen noch keine Sachverhalte/Kategorien/Nutzergruppen/etc., die auf Netzentgeltsystematik (theoretisch) einzahlen, ausgeschlossen werden. Dies insbesondere unter Berücksichtigung der Zieldefinitionen der Bundesnetzagentur (u. a. mit Verursachungsgerechtigkeit, Kostenreflexivität, Verbraucherfreundlichkeit). 
Uns erscheint darüber hinaus wichtig, dass Vorfragen der Netzentgeltsystematik vorab geklärt sind, da diese das System bzw. die Kosten bestimmen. Beispielhaft ist die Frage, ob ein Netzausbau unter allen Umständen und zu 100% umzusetzen ist oder ob ein Netzausbau beispielsweise unter Berücksichtigung der Spitzenkappung (3-5%) zur Dämpfung der Netzkosten erfolgen soll. Ebenfalls der Netzkostendämpfung trägt Rechnung, wenn Anreize für einen erzeugungsnahen Verbrauch im Rahmen der Netzentgeltsystematik gesetzt werden. Ein weiterer beispielhaft aufzuzählender Punkt ist die Wechselwirkung von netzdienlichen vs. marktlichen Elementen. Netzpreissignale sollten den Marktpreissignalen nicht untergeordnet werden. Im weiteren Konsultationsprozess wäre daher zu begrüßen, dass diese und weitergehende Rahmbedingungen durch die Bundesnetzagentur (BNetzA) konkretisiert werden, um eine kostenreflexive Systematik zu etablieren.
Aus unserer Sicht sollte parallel zur Methodik eine wirtschaftliche, technische, regulatorische Bewertung gemessen an den Zielen der Neuordnung der Netzentgeltsystematik erfolgen, wie die Elemente auf die Methodik wirken. Erst dann können eventuelle Ausnahmen oder Ausschlüsse betrachtet und auch objektiv begründet werden. Dies entspricht auch der bisherigen Vorgehensweise der BNetzA im NEST-Prozess.</t>
  </si>
  <si>
    <t xml:space="preserve">Baukostenzuschüsse (BKZ) sollten von Einspeisern erhoben werden.
Die BKZ dienen lediglich der Finanzierung im Zusammenhang mit dem anteiligen Ausbau des allgemeinen Netzes im Rahmen der Netzanschlussherstellung oder für Leistungserhöhungen, nicht aber der Finanzierung für den laufenden Betrieb (Wartung/Instandhaltung) und die Ersatzinvestitionen.
Generell sollten auch die BKZ für Einspeiser und Verbraucher lokal differenzierbar sein. Die Diskussion über Höhe und Ausgestaltung sollte für alle Nutzergruppen geführt werden.
</t>
  </si>
  <si>
    <t xml:space="preserve">In Umsetzung der Kostenreflexivität ist eine Beteiligung aller Netznutzer sachgerecht. So verursachen die Einspeiseanlagen ebenfalls Kosten für die Bereitstellung einer Netzinfrastruktur und sollten diese auch mit finanzieren. Zunächst ist methodisch eine Analyse und Bewertung der Wirkung erforderlich, bevor einzelne Nutzergruppen per se ausgeschlossen werden.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</si>
</sst>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6"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26</v>
      </c>
      <c r="B1" s="68"/>
      <c r="C1" s="68"/>
      <c r="D1" s="69"/>
    </row>
    <row r="2" spans="1:5" x14ac:dyDescent="0.25">
      <c r="A2" s="77"/>
      <c r="B2" s="78"/>
      <c r="C2" s="78"/>
      <c r="D2" s="79"/>
    </row>
    <row r="3" spans="1:5" ht="16.5" x14ac:dyDescent="0.25">
      <c r="A3" s="80" t="s">
        <v>25</v>
      </c>
      <c r="B3" s="81"/>
      <c r="C3" s="35"/>
      <c r="D3" s="36"/>
    </row>
    <row r="4" spans="1:5" ht="16.5" x14ac:dyDescent="0.25">
      <c r="A4" s="37"/>
      <c r="B4" s="38"/>
      <c r="C4" s="38"/>
      <c r="D4" s="39"/>
    </row>
    <row r="5" spans="1:5" ht="16.5" x14ac:dyDescent="0.25">
      <c r="A5" s="40" t="s">
        <v>51</v>
      </c>
      <c r="B5" s="41"/>
      <c r="C5" s="41"/>
      <c r="D5" s="42"/>
    </row>
    <row r="6" spans="1:5" ht="34.5" customHeight="1" x14ac:dyDescent="0.25">
      <c r="A6" s="84" t="s">
        <v>52</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0</v>
      </c>
      <c r="B10" s="41"/>
      <c r="C10" s="41"/>
      <c r="D10" s="42"/>
    </row>
    <row r="11" spans="1:5" ht="15.75" customHeight="1" x14ac:dyDescent="0.25">
      <c r="A11" s="37"/>
      <c r="B11" s="43"/>
      <c r="C11" s="43"/>
      <c r="D11" s="39"/>
    </row>
    <row r="12" spans="1:5" ht="15.75" x14ac:dyDescent="0.25">
      <c r="A12" s="75" t="s">
        <v>27</v>
      </c>
      <c r="B12" s="76"/>
      <c r="C12" s="73" t="s">
        <v>56</v>
      </c>
      <c r="D12" s="74"/>
      <c r="E12" s="5"/>
    </row>
    <row r="13" spans="1:5" ht="15.75" x14ac:dyDescent="0.25">
      <c r="A13" s="44"/>
      <c r="B13" s="43"/>
      <c r="C13" s="45" t="s">
        <v>19</v>
      </c>
      <c r="D13" s="46" t="s">
        <v>6</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53"/>
      <c r="E17" s="5"/>
    </row>
    <row r="18" spans="1:5" ht="15.75" customHeight="1" x14ac:dyDescent="0.25">
      <c r="A18" s="57"/>
      <c r="B18" s="82" t="s">
        <v>28</v>
      </c>
      <c r="C18" s="82"/>
      <c r="D18" s="83"/>
      <c r="E18" s="5"/>
    </row>
    <row r="19" spans="1:5" ht="19.5" customHeight="1" x14ac:dyDescent="0.25">
      <c r="A19" s="58"/>
      <c r="B19" s="82"/>
      <c r="C19" s="82"/>
      <c r="D19" s="83"/>
      <c r="E19" s="5"/>
    </row>
    <row r="20" spans="1:5" ht="24.95" customHeight="1" thickBot="1" x14ac:dyDescent="0.3">
      <c r="A20" s="70" t="s">
        <v>13</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16.5703125"/>
    <col min="5" max="5" customWidth="true" style="6" width="16.5703125"/>
    <col min="6" max="6" customWidth="true" style="6" width="40.5703125"/>
    <col min="7" max="7" customWidth="true" style="3" width="94.0"/>
    <col min="8" max="8" style="93" width="11.42578125"/>
    <col min="9" max="14" style="89" width="11.42578125"/>
    <col min="15" max="15" style="98" width="11.42578125"/>
    <col min="16" max="16384" style="5" width="11.42578125"/>
  </cols>
  <sheetData>
    <row r="1" spans="1:15" ht="44.25" customHeight="1" thickBot="1" x14ac:dyDescent="0.3">
      <c r="A1" s="102" t="s">
        <v>30</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94"/>
      <c r="I3" s="90"/>
      <c r="J3" s="90"/>
      <c r="K3" s="90"/>
      <c r="L3" s="90"/>
      <c r="M3" s="90"/>
      <c r="N3" s="90"/>
      <c r="O3" s="99"/>
    </row>
    <row r="4" spans="1:15" s="2" customFormat="1" ht="38.25" customHeight="1" x14ac:dyDescent="0.25">
      <c r="A4" s="59" t="s">
        <v>3</v>
      </c>
      <c r="B4" s="60" t="s">
        <v>32</v>
      </c>
      <c r="C4" s="61" t="s">
        <v>22</v>
      </c>
      <c r="D4" s="60" t="s">
        <v>29</v>
      </c>
      <c r="E4" s="60" t="s">
        <v>35</v>
      </c>
      <c r="F4" s="60" t="s">
        <v>55</v>
      </c>
      <c r="G4" s="59" t="s">
        <v>34</v>
      </c>
      <c r="H4" s="95"/>
      <c r="I4" s="91"/>
      <c r="J4" s="91"/>
      <c r="K4" s="91"/>
      <c r="L4" s="91"/>
      <c r="M4" s="91"/>
      <c r="N4" s="91"/>
      <c r="O4" s="100"/>
    </row>
    <row r="5" spans="1:15" ht="303.95" customHeight="1" x14ac:dyDescent="0.25">
      <c r="A5" s="31">
        <v>1</v>
      </c>
      <c r="B5" s="32" t="s">
        <v>33</v>
      </c>
      <c r="C5" s="33" t="str">
        <f>IF(AND(ISTEXT(B5),ISTEXT(#REF!)),"-","!")</f>
        <v>!</v>
      </c>
      <c r="D5" s="34">
        <f>IF(CONCATENATE(E5&amp;F5&amp;G5)="",0,1)</f>
        <v>1</v>
      </c>
      <c r="E5" s="62">
        <f>_xlfn.IFNA(VLOOKUP(B5,Werte!A:D,2,0),"")</f>
        <v>0</v>
      </c>
      <c r="F5" s="63"/>
      <c r="G5" s="62" t="s">
        <v>142</v>
      </c>
    </row>
    <row r="6" spans="1:15" ht="169.5" customHeight="1" x14ac:dyDescent="0.25">
      <c r="A6" s="31">
        <v>2</v>
      </c>
      <c r="B6" s="32" t="s">
        <v>33</v>
      </c>
      <c r="C6" s="33" t="str">
        <f>IF(AND(ISTEXT(B6),ISTEXT(#REF!)),"-","!")</f>
        <v>!</v>
      </c>
      <c r="D6" s="34">
        <f t="shared" ref="D6:D69" si="0">IF(CONCATENATE(E6&amp;F6&amp;G6)="",0,1)</f>
        <v>1</v>
      </c>
      <c r="E6" s="62">
        <f>_xlfn.IFNA(VLOOKUP(B6,Werte!A:D,2,0),"")</f>
        <v>0</v>
      </c>
      <c r="F6" s="63" t="s">
        <v>57</v>
      </c>
      <c r="G6" s="62" t="s">
        <v>58</v>
      </c>
    </row>
    <row r="7" spans="1:15" ht="111" customHeight="1" x14ac:dyDescent="0.25">
      <c r="A7" s="31">
        <v>3</v>
      </c>
      <c r="B7" s="32" t="s">
        <v>33</v>
      </c>
      <c r="C7" s="33" t="str">
        <f>IF(AND(ISTEXT(B7),ISTEXT(#REF!)),"-","!")</f>
        <v>!</v>
      </c>
      <c r="D7" s="34">
        <f t="shared" si="0"/>
        <v>1</v>
      </c>
      <c r="E7" s="62">
        <f>_xlfn.IFNA(VLOOKUP(B7,Werte!A:D,2,0),"")</f>
        <v>0</v>
      </c>
      <c r="F7" s="63" t="s">
        <v>59</v>
      </c>
      <c r="G7" s="62" t="s">
        <v>60</v>
      </c>
    </row>
    <row r="8" spans="1:15" ht="45" x14ac:dyDescent="0.25">
      <c r="A8" s="31">
        <v>4</v>
      </c>
      <c r="B8" s="32" t="s">
        <v>33</v>
      </c>
      <c r="C8" s="33" t="str">
        <f>IF(AND(ISTEXT(B8),ISTEXT(#REF!)),"-","!")</f>
        <v>!</v>
      </c>
      <c r="D8" s="34">
        <f t="shared" si="0"/>
        <v>1</v>
      </c>
      <c r="E8" s="62">
        <f>_xlfn.IFNA(VLOOKUP(B8,Werte!A:D,2,0),"")</f>
        <v>0</v>
      </c>
      <c r="F8" s="63" t="s">
        <v>68</v>
      </c>
      <c r="G8" s="62" t="s">
        <v>69</v>
      </c>
    </row>
    <row r="9" spans="1:15" ht="45" x14ac:dyDescent="0.25">
      <c r="A9" s="31">
        <v>5</v>
      </c>
      <c r="B9" s="32" t="s">
        <v>33</v>
      </c>
      <c r="C9" s="33" t="str">
        <f>IF(AND(ISTEXT(B9),ISTEXT(#REF!)),"-","!")</f>
        <v>!</v>
      </c>
      <c r="D9" s="34">
        <f t="shared" si="0"/>
        <v>1</v>
      </c>
      <c r="E9" s="62">
        <f>_xlfn.IFNA(VLOOKUP(B9,Werte!A:D,2,0),"")</f>
        <v>0</v>
      </c>
      <c r="F9" s="63" t="s">
        <v>70</v>
      </c>
      <c r="G9" s="62" t="s">
        <v>71</v>
      </c>
    </row>
    <row r="10" spans="1:15" ht="45" x14ac:dyDescent="0.25">
      <c r="A10" s="31">
        <v>6</v>
      </c>
      <c r="B10" s="32" t="s">
        <v>33</v>
      </c>
      <c r="C10" s="33" t="str">
        <f>IF(AND(ISTEXT(B10),ISTEXT(#REF!)),"-","!")</f>
        <v>!</v>
      </c>
      <c r="D10" s="34">
        <f t="shared" si="0"/>
        <v>1</v>
      </c>
      <c r="E10" s="62">
        <f>_xlfn.IFNA(VLOOKUP(B10,Werte!A:D,2,0),"")</f>
        <v>0</v>
      </c>
      <c r="F10" s="63" t="s">
        <v>73</v>
      </c>
      <c r="G10" s="62" t="s">
        <v>72</v>
      </c>
    </row>
    <row r="11" spans="1:15" ht="251.1" customHeight="1" x14ac:dyDescent="0.25">
      <c r="A11" s="31">
        <v>7</v>
      </c>
      <c r="B11" s="32" t="s">
        <v>50</v>
      </c>
      <c r="C11" s="33" t="str">
        <f>IF(AND(ISTEXT(B11),ISTEXT(#REF!)),"-","!")</f>
        <v>!</v>
      </c>
      <c r="D11" s="34">
        <f t="shared" si="0"/>
        <v>1</v>
      </c>
      <c r="E11" s="62"/>
      <c r="F11" s="63" t="s">
        <v>64</v>
      </c>
      <c r="G11" s="62" t="s">
        <v>65</v>
      </c>
    </row>
    <row r="12" spans="1:15" ht="106.5" customHeight="1" x14ac:dyDescent="0.25">
      <c r="A12" s="31">
        <v>8</v>
      </c>
      <c r="B12" s="32" t="s">
        <v>53</v>
      </c>
      <c r="C12" s="33" t="str">
        <f>IF(AND(ISTEXT(B12),ISTEXT(#REF!)),"-","!")</f>
        <v>!</v>
      </c>
      <c r="D12" s="34">
        <f t="shared" si="0"/>
        <v>1</v>
      </c>
      <c r="E12" s="62"/>
      <c r="F12" s="63" t="s">
        <v>61</v>
      </c>
      <c r="G12" s="62" t="s">
        <v>62</v>
      </c>
    </row>
    <row r="13" spans="1:15" ht="60" x14ac:dyDescent="0.25">
      <c r="A13" s="31">
        <v>9</v>
      </c>
      <c r="B13" s="32" t="s">
        <v>46</v>
      </c>
      <c r="C13" s="33" t="str">
        <f>IF(AND(ISTEXT(B13),ISTEXT(#REF!)),"-","!")</f>
        <v>!</v>
      </c>
      <c r="D13" s="34">
        <f t="shared" si="0"/>
        <v>1</v>
      </c>
      <c r="E13" s="62">
        <f>_xlfn.IFNA(VLOOKUP(B13,Werte!A:D,2,0),"")</f>
        <v>0</v>
      </c>
      <c r="F13" s="63" t="s">
        <v>66</v>
      </c>
      <c r="G13" s="62" t="s">
        <v>67</v>
      </c>
    </row>
    <row r="14" spans="1:15" ht="66.599999999999994" customHeight="1" x14ac:dyDescent="0.25">
      <c r="A14" s="31">
        <v>10</v>
      </c>
      <c r="B14" s="32" t="s">
        <v>37</v>
      </c>
      <c r="C14" s="33" t="str">
        <f>IF(AND(ISTEXT(B14),ISTEXT(#REF!)),"-","!")</f>
        <v>!</v>
      </c>
      <c r="D14" s="34">
        <f t="shared" si="0"/>
        <v>1</v>
      </c>
      <c r="E14" s="62">
        <f>_xlfn.IFNA(VLOOKUP(B14,Werte!A:D,2,0),"")</f>
        <v>0</v>
      </c>
      <c r="F14" s="63" t="s">
        <v>74</v>
      </c>
      <c r="G14" s="62" t="s">
        <v>144</v>
      </c>
    </row>
    <row r="15" spans="1:15" ht="134.44999999999999" customHeight="1" x14ac:dyDescent="0.25">
      <c r="A15" s="31">
        <v>11</v>
      </c>
      <c r="B15" s="32" t="s">
        <v>37</v>
      </c>
      <c r="C15" s="33" t="str">
        <f>IF(AND(ISTEXT(B15),ISTEXT(#REF!)),"-","!")</f>
        <v>!</v>
      </c>
      <c r="D15" s="34">
        <f t="shared" si="0"/>
        <v>1</v>
      </c>
      <c r="E15" s="62">
        <f>_xlfn.IFNA(VLOOKUP(B15,Werte!A:D,2,0),"")</f>
        <v>0</v>
      </c>
      <c r="F15" s="63" t="s">
        <v>75</v>
      </c>
      <c r="G15" s="62" t="s">
        <v>76</v>
      </c>
    </row>
    <row r="16" spans="1:15" ht="102.6" customHeight="1" x14ac:dyDescent="0.25">
      <c r="A16" s="31">
        <v>12</v>
      </c>
      <c r="B16" s="32" t="s">
        <v>37</v>
      </c>
      <c r="C16" s="33" t="str">
        <f>IF(AND(ISTEXT(B16),ISTEXT(#REF!)),"-","!")</f>
        <v>!</v>
      </c>
      <c r="D16" s="34">
        <f t="shared" si="0"/>
        <v>1</v>
      </c>
      <c r="E16" s="62">
        <f>_xlfn.IFNA(VLOOKUP(B16,Werte!A:D,2,0),"")</f>
        <v>0</v>
      </c>
      <c r="F16" s="63" t="s">
        <v>77</v>
      </c>
      <c r="G16" s="62" t="s">
        <v>78</v>
      </c>
    </row>
    <row r="17" spans="1:7" ht="90" x14ac:dyDescent="0.25">
      <c r="A17" s="31">
        <v>13</v>
      </c>
      <c r="B17" s="32" t="s">
        <v>37</v>
      </c>
      <c r="C17" s="33" t="str">
        <f>IF(AND(ISTEXT(B17),ISTEXT(#REF!)),"-","!")</f>
        <v>!</v>
      </c>
      <c r="D17" s="34">
        <f t="shared" si="0"/>
        <v>1</v>
      </c>
      <c r="E17" s="62">
        <f>_xlfn.IFNA(VLOOKUP(B17,Werte!A:D,2,0),"")</f>
        <v>0</v>
      </c>
      <c r="F17" s="63" t="s">
        <v>80</v>
      </c>
      <c r="G17" s="62" t="s">
        <v>79</v>
      </c>
    </row>
    <row r="18" spans="1:7" ht="105" x14ac:dyDescent="0.25">
      <c r="A18" s="31">
        <v>14</v>
      </c>
      <c r="B18" s="32" t="s">
        <v>37</v>
      </c>
      <c r="C18" s="33" t="str">
        <f>IF(AND(ISTEXT(B18),ISTEXT(#REF!)),"-","!")</f>
        <v>!</v>
      </c>
      <c r="D18" s="34">
        <f t="shared" si="0"/>
        <v>1</v>
      </c>
      <c r="E18" s="62">
        <f>_xlfn.IFNA(VLOOKUP(B18,Werte!A:D,2,0),"")</f>
        <v>0</v>
      </c>
      <c r="F18" s="63" t="s">
        <v>81</v>
      </c>
      <c r="G18" s="62" t="s">
        <v>82</v>
      </c>
    </row>
    <row r="19" spans="1:7" ht="90" x14ac:dyDescent="0.25">
      <c r="A19" s="31">
        <v>15</v>
      </c>
      <c r="B19" s="32" t="s">
        <v>37</v>
      </c>
      <c r="C19" s="33" t="str">
        <f>IF(AND(ISTEXT(B19),ISTEXT(#REF!)),"-","!")</f>
        <v>!</v>
      </c>
      <c r="D19" s="34">
        <f t="shared" si="0"/>
        <v>1</v>
      </c>
      <c r="E19" s="62">
        <f>_xlfn.IFNA(VLOOKUP(B19,Werte!A:D,2,0),"")</f>
        <v>0</v>
      </c>
      <c r="F19" s="63" t="s">
        <v>83</v>
      </c>
      <c r="G19" s="62" t="s">
        <v>123</v>
      </c>
    </row>
    <row r="20" spans="1:7" ht="135" x14ac:dyDescent="0.25">
      <c r="A20" s="31">
        <v>16</v>
      </c>
      <c r="B20" s="32" t="s">
        <v>38</v>
      </c>
      <c r="C20" s="33" t="str">
        <f>IF(AND(ISTEXT(B20),ISTEXT(#REF!)),"-","!")</f>
        <v>!</v>
      </c>
      <c r="D20" s="34">
        <f t="shared" si="0"/>
        <v>1</v>
      </c>
      <c r="E20" s="62">
        <f>_xlfn.IFNA(VLOOKUP(B20,Werte!A:D,2,0),"")</f>
        <v>0</v>
      </c>
      <c r="F20" s="63" t="s">
        <v>84</v>
      </c>
      <c r="G20" s="92" t="s">
        <v>143</v>
      </c>
    </row>
    <row r="21" spans="1:7" ht="60" x14ac:dyDescent="0.25">
      <c r="A21" s="31">
        <v>17</v>
      </c>
      <c r="B21" s="32" t="s">
        <v>38</v>
      </c>
      <c r="C21" s="33" t="str">
        <f>IF(AND(ISTEXT(B21),ISTEXT(#REF!)),"-","!")</f>
        <v>!</v>
      </c>
      <c r="D21" s="34">
        <f t="shared" si="0"/>
        <v>1</v>
      </c>
      <c r="E21" s="62">
        <f>_xlfn.IFNA(VLOOKUP(B21,Werte!A:D,2,0),"")</f>
        <v>0</v>
      </c>
      <c r="F21" s="63" t="s">
        <v>85</v>
      </c>
      <c r="G21" s="62" t="s">
        <v>86</v>
      </c>
    </row>
    <row r="22" spans="1:7" ht="93" customHeight="1" x14ac:dyDescent="0.25">
      <c r="A22" s="31">
        <v>18</v>
      </c>
      <c r="B22" s="32" t="s">
        <v>38</v>
      </c>
      <c r="C22" s="33" t="str">
        <f>IF(AND(ISTEXT(B22),ISTEXT(#REF!)),"-","!")</f>
        <v>!</v>
      </c>
      <c r="D22" s="34">
        <f t="shared" si="0"/>
        <v>1</v>
      </c>
      <c r="E22" s="62">
        <f>_xlfn.IFNA(VLOOKUP(B22,Werte!A:D,2,0),"")</f>
        <v>0</v>
      </c>
      <c r="F22" s="63" t="s">
        <v>87</v>
      </c>
      <c r="G22" s="62" t="s">
        <v>124</v>
      </c>
    </row>
    <row r="23" spans="1:7" ht="90" x14ac:dyDescent="0.25">
      <c r="A23" s="31">
        <v>19</v>
      </c>
      <c r="B23" s="32" t="s">
        <v>38</v>
      </c>
      <c r="C23" s="33" t="str">
        <f>IF(AND(ISTEXT(B23),ISTEXT(#REF!)),"-","!")</f>
        <v>!</v>
      </c>
      <c r="D23" s="34">
        <f t="shared" si="0"/>
        <v>1</v>
      </c>
      <c r="E23" s="62">
        <f>_xlfn.IFNA(VLOOKUP(B23,Werte!A:D,2,0),"")</f>
        <v>0</v>
      </c>
      <c r="F23" s="63" t="s">
        <v>88</v>
      </c>
      <c r="G23" s="62" t="s">
        <v>89</v>
      </c>
    </row>
    <row r="24" spans="1:7" ht="144.6" customHeight="1" x14ac:dyDescent="0.25">
      <c r="A24" s="31">
        <v>20</v>
      </c>
      <c r="B24" s="32" t="s">
        <v>40</v>
      </c>
      <c r="C24" s="33" t="str">
        <f>IF(AND(ISTEXT(B24),ISTEXT(#REF!)),"-","!")</f>
        <v>!</v>
      </c>
      <c r="D24" s="34">
        <f t="shared" si="0"/>
        <v>1</v>
      </c>
      <c r="E24" s="62">
        <f>_xlfn.IFNA(VLOOKUP(B24,Werte!A:D,2,0),"")</f>
        <v>0</v>
      </c>
      <c r="F24" s="63" t="s">
        <v>90</v>
      </c>
      <c r="G24" s="62" t="s">
        <v>125</v>
      </c>
    </row>
    <row r="25" spans="1:7" ht="60" x14ac:dyDescent="0.25">
      <c r="A25" s="31">
        <v>21</v>
      </c>
      <c r="B25" s="32" t="s">
        <v>40</v>
      </c>
      <c r="C25" s="33" t="str">
        <f>IF(AND(ISTEXT(B25),ISTEXT(#REF!)),"-","!")</f>
        <v>!</v>
      </c>
      <c r="D25" s="34">
        <f t="shared" si="0"/>
        <v>1</v>
      </c>
      <c r="E25" s="62">
        <f>_xlfn.IFNA(VLOOKUP(B25,Werte!A:D,2,0),"")</f>
        <v>0</v>
      </c>
      <c r="F25" s="63" t="s">
        <v>126</v>
      </c>
      <c r="G25" s="62" t="s">
        <v>91</v>
      </c>
    </row>
    <row r="26" spans="1:7" ht="60" x14ac:dyDescent="0.25">
      <c r="A26" s="31">
        <v>22</v>
      </c>
      <c r="B26" s="32" t="s">
        <v>40</v>
      </c>
      <c r="C26" s="33" t="str">
        <f>IF(AND(ISTEXT(B26),ISTEXT(#REF!)),"-","!")</f>
        <v>!</v>
      </c>
      <c r="D26" s="34">
        <f t="shared" si="0"/>
        <v>1</v>
      </c>
      <c r="E26" s="62">
        <f>_xlfn.IFNA(VLOOKUP(B26,Werte!A:D,2,0),"")</f>
        <v>0</v>
      </c>
      <c r="F26" s="63" t="s">
        <v>92</v>
      </c>
      <c r="G26" s="62" t="s">
        <v>93</v>
      </c>
    </row>
    <row r="27" spans="1:7" ht="90" x14ac:dyDescent="0.25">
      <c r="A27" s="31">
        <v>23</v>
      </c>
      <c r="B27" s="32" t="s">
        <v>41</v>
      </c>
      <c r="C27" s="33" t="str">
        <f>IF(AND(ISTEXT(B27),ISTEXT(#REF!)),"-","!")</f>
        <v>!</v>
      </c>
      <c r="D27" s="34">
        <f t="shared" si="0"/>
        <v>1</v>
      </c>
      <c r="E27" s="62">
        <f>_xlfn.IFNA(VLOOKUP(B27,Werte!A:D,2,0),"")</f>
        <v>0</v>
      </c>
      <c r="F27" s="63" t="s">
        <v>94</v>
      </c>
      <c r="G27" s="62" t="s">
        <v>127</v>
      </c>
    </row>
    <row r="28" spans="1:7" ht="71.45" customHeight="1" x14ac:dyDescent="0.25">
      <c r="A28" s="31">
        <v>24</v>
      </c>
      <c r="B28" s="32" t="s">
        <v>41</v>
      </c>
      <c r="C28" s="33" t="str">
        <f>IF(AND(ISTEXT(B28),ISTEXT(#REF!)),"-","!")</f>
        <v>!</v>
      </c>
      <c r="D28" s="34">
        <f t="shared" si="0"/>
        <v>1</v>
      </c>
      <c r="E28" s="62">
        <f>_xlfn.IFNA(VLOOKUP(B28,Werte!A:D,2,0),"")</f>
        <v>0</v>
      </c>
      <c r="F28" s="63" t="s">
        <v>95</v>
      </c>
      <c r="G28" s="62" t="s">
        <v>129</v>
      </c>
    </row>
    <row r="29" spans="1:7" ht="67.5" customHeight="1" x14ac:dyDescent="0.25">
      <c r="A29" s="31">
        <v>25</v>
      </c>
      <c r="B29" s="32" t="s">
        <v>41</v>
      </c>
      <c r="C29" s="33" t="str">
        <f>IF(AND(ISTEXT(B29),ISTEXT(#REF!)),"-","!")</f>
        <v>!</v>
      </c>
      <c r="D29" s="34">
        <f t="shared" si="0"/>
        <v>1</v>
      </c>
      <c r="E29" s="62">
        <f>_xlfn.IFNA(VLOOKUP(B29,Werte!A:D,2,0),"")</f>
        <v>0</v>
      </c>
      <c r="F29" s="63" t="s">
        <v>96</v>
      </c>
      <c r="G29" s="62" t="s">
        <v>128</v>
      </c>
    </row>
    <row r="30" spans="1:7" ht="49.5" customHeight="1" x14ac:dyDescent="0.25">
      <c r="A30" s="31">
        <v>26</v>
      </c>
      <c r="B30" s="32" t="s">
        <v>39</v>
      </c>
      <c r="C30" s="33" t="str">
        <f>IF(AND(ISTEXT(B30),ISTEXT(#REF!)),"-","!")</f>
        <v>!</v>
      </c>
      <c r="D30" s="34">
        <f t="shared" si="0"/>
        <v>1</v>
      </c>
      <c r="E30" s="62">
        <f>_xlfn.IFNA(VLOOKUP(B30,Werte!A:D,2,0),"")</f>
        <v>0</v>
      </c>
      <c r="F30" s="63" t="s">
        <v>97</v>
      </c>
      <c r="G30" s="62" t="s">
        <v>98</v>
      </c>
    </row>
    <row r="31" spans="1:7" ht="255" x14ac:dyDescent="0.25">
      <c r="A31" s="31">
        <v>27</v>
      </c>
      <c r="B31" s="32" t="s">
        <v>39</v>
      </c>
      <c r="C31" s="33" t="str">
        <f>IF(AND(ISTEXT(B31),ISTEXT(#REF!)),"-","!")</f>
        <v>!</v>
      </c>
      <c r="D31" s="34">
        <f t="shared" si="0"/>
        <v>1</v>
      </c>
      <c r="E31" s="62">
        <f>_xlfn.IFNA(VLOOKUP(B31,Werte!A:D,2,0),"")</f>
        <v>0</v>
      </c>
      <c r="F31" s="63" t="s">
        <v>99</v>
      </c>
      <c r="G31" s="62" t="s">
        <v>130</v>
      </c>
    </row>
    <row r="32" spans="1:7" ht="45" x14ac:dyDescent="0.25">
      <c r="A32" s="31">
        <v>28</v>
      </c>
      <c r="B32" s="32" t="s">
        <v>39</v>
      </c>
      <c r="C32" s="33" t="str">
        <f>IF(AND(ISTEXT(B32),ISTEXT(#REF!)),"-","!")</f>
        <v>!</v>
      </c>
      <c r="D32" s="34">
        <f t="shared" si="0"/>
        <v>1</v>
      </c>
      <c r="E32" s="62">
        <f>_xlfn.IFNA(VLOOKUP(B32,Werte!A:D,2,0),"")</f>
        <v>0</v>
      </c>
      <c r="F32" s="63" t="s">
        <v>100</v>
      </c>
      <c r="G32" s="62" t="s">
        <v>131</v>
      </c>
    </row>
    <row r="33" spans="1:7" ht="120.95" customHeight="1" x14ac:dyDescent="0.25">
      <c r="A33" s="31">
        <v>29</v>
      </c>
      <c r="B33" s="32" t="s">
        <v>39</v>
      </c>
      <c r="C33" s="33" t="str">
        <f>IF(AND(ISTEXT(B33),ISTEXT(#REF!)),"-","!")</f>
        <v>!</v>
      </c>
      <c r="D33" s="34">
        <f t="shared" si="0"/>
        <v>1</v>
      </c>
      <c r="E33" s="62">
        <f>_xlfn.IFNA(VLOOKUP(B33,Werte!A:D,2,0),"")</f>
        <v>0</v>
      </c>
      <c r="F33" s="63" t="s">
        <v>101</v>
      </c>
      <c r="G33" s="62" t="s">
        <v>132</v>
      </c>
    </row>
    <row r="34" spans="1:7" ht="135" x14ac:dyDescent="0.25">
      <c r="A34" s="31">
        <v>30</v>
      </c>
      <c r="B34" s="32" t="s">
        <v>39</v>
      </c>
      <c r="C34" s="33" t="str">
        <f>IF(AND(ISTEXT(B34),ISTEXT(#REF!)),"-","!")</f>
        <v>!</v>
      </c>
      <c r="D34" s="34">
        <f t="shared" si="0"/>
        <v>1</v>
      </c>
      <c r="E34" s="62">
        <f>_xlfn.IFNA(VLOOKUP(B34,Werte!A:D,2,0),"")</f>
        <v>0</v>
      </c>
      <c r="F34" s="63" t="s">
        <v>102</v>
      </c>
      <c r="G34" s="62" t="s">
        <v>133</v>
      </c>
    </row>
    <row r="35" spans="1:7" ht="105" x14ac:dyDescent="0.25">
      <c r="A35" s="31">
        <v>31</v>
      </c>
      <c r="B35" s="32" t="s">
        <v>46</v>
      </c>
      <c r="C35" s="33" t="str">
        <f>IF(AND(ISTEXT(B35),ISTEXT(#REF!)),"-","!")</f>
        <v>!</v>
      </c>
      <c r="D35" s="34">
        <f t="shared" si="0"/>
        <v>1</v>
      </c>
      <c r="E35" s="62">
        <f>_xlfn.IFNA(VLOOKUP(B35,Werte!A:D,2,0),"")</f>
        <v>0</v>
      </c>
      <c r="F35" s="63" t="s">
        <v>103</v>
      </c>
      <c r="G35" s="62" t="s">
        <v>104</v>
      </c>
    </row>
    <row r="36" spans="1:7" ht="45" x14ac:dyDescent="0.25">
      <c r="A36" s="31">
        <v>32</v>
      </c>
      <c r="B36" s="32" t="s">
        <v>46</v>
      </c>
      <c r="C36" s="33" t="str">
        <f>IF(AND(ISTEXT(B36),ISTEXT(#REF!)),"-","!")</f>
        <v>!</v>
      </c>
      <c r="D36" s="34">
        <f t="shared" si="0"/>
        <v>1</v>
      </c>
      <c r="E36" s="62">
        <f>_xlfn.IFNA(VLOOKUP(B36,Werte!A:D,2,0),"")</f>
        <v>0</v>
      </c>
      <c r="F36" s="63" t="s">
        <v>105</v>
      </c>
      <c r="G36" s="62" t="s">
        <v>106</v>
      </c>
    </row>
    <row r="37" spans="1:7" ht="90" x14ac:dyDescent="0.25">
      <c r="A37" s="31">
        <v>33</v>
      </c>
      <c r="B37" s="32" t="s">
        <v>46</v>
      </c>
      <c r="C37" s="33" t="str">
        <f>IF(AND(ISTEXT(B37),ISTEXT(#REF!)),"-","!")</f>
        <v>!</v>
      </c>
      <c r="D37" s="34">
        <f t="shared" si="0"/>
        <v>1</v>
      </c>
      <c r="E37" s="62">
        <f>_xlfn.IFNA(VLOOKUP(B37,Werte!A:D,2,0),"")</f>
        <v>0</v>
      </c>
      <c r="F37" s="63" t="s">
        <v>134</v>
      </c>
      <c r="G37" s="62" t="s">
        <v>107</v>
      </c>
    </row>
    <row r="38" spans="1:7" ht="60" customHeight="1" x14ac:dyDescent="0.25">
      <c r="A38" s="31">
        <v>34</v>
      </c>
      <c r="B38" s="32" t="s">
        <v>46</v>
      </c>
      <c r="C38" s="33" t="str">
        <f>IF(AND(ISTEXT(B38),ISTEXT(#REF!)),"-","!")</f>
        <v>!</v>
      </c>
      <c r="D38" s="34">
        <f t="shared" si="0"/>
        <v>1</v>
      </c>
      <c r="E38" s="62">
        <f>_xlfn.IFNA(VLOOKUP(B38,Werte!A:D,2,0),"")</f>
        <v>0</v>
      </c>
      <c r="F38" s="63" t="s">
        <v>108</v>
      </c>
      <c r="G38" s="62" t="s">
        <v>135</v>
      </c>
    </row>
    <row r="39" spans="1:7" ht="135" x14ac:dyDescent="0.25">
      <c r="A39" s="31">
        <v>35</v>
      </c>
      <c r="B39" s="32" t="s">
        <v>46</v>
      </c>
      <c r="C39" s="33" t="str">
        <f>IF(AND(ISTEXT(B39),ISTEXT(#REF!)),"-","!")</f>
        <v>!</v>
      </c>
      <c r="D39" s="34">
        <f t="shared" si="0"/>
        <v>1</v>
      </c>
      <c r="E39" s="62">
        <f>_xlfn.IFNA(VLOOKUP(B39,Werte!A:D,2,0),"")</f>
        <v>0</v>
      </c>
      <c r="F39" s="63" t="s">
        <v>109</v>
      </c>
      <c r="G39" s="62" t="s">
        <v>110</v>
      </c>
    </row>
    <row r="40" spans="1:7" ht="120.6" customHeight="1" x14ac:dyDescent="0.25">
      <c r="A40" s="31">
        <v>36</v>
      </c>
      <c r="B40" s="32" t="s">
        <v>46</v>
      </c>
      <c r="C40" s="33" t="str">
        <f>IF(AND(ISTEXT(B40),ISTEXT(#REF!)),"-","!")</f>
        <v>!</v>
      </c>
      <c r="D40" s="34">
        <f t="shared" si="0"/>
        <v>1</v>
      </c>
      <c r="E40" s="62">
        <f>_xlfn.IFNA(VLOOKUP(B40,Werte!A:D,2,0),"")</f>
        <v>0</v>
      </c>
      <c r="F40" s="63" t="s">
        <v>111</v>
      </c>
      <c r="G40" s="62" t="s">
        <v>136</v>
      </c>
    </row>
    <row r="41" spans="1:7" ht="66" customHeight="1" x14ac:dyDescent="0.25">
      <c r="A41" s="31">
        <v>37</v>
      </c>
      <c r="B41" s="32" t="s">
        <v>47</v>
      </c>
      <c r="C41" s="33" t="str">
        <f>IF(AND(ISTEXT(B41),ISTEXT(#REF!)),"-","!")</f>
        <v>!</v>
      </c>
      <c r="D41" s="34">
        <f t="shared" si="0"/>
        <v>1</v>
      </c>
      <c r="E41" s="62">
        <f>_xlfn.IFNA(VLOOKUP(B41,Werte!A:D,2,0),"")</f>
        <v>0</v>
      </c>
      <c r="F41" s="63" t="s">
        <v>112</v>
      </c>
      <c r="G41" s="62" t="s">
        <v>113</v>
      </c>
    </row>
    <row r="42" spans="1:7" ht="92.45" customHeight="1" x14ac:dyDescent="0.25">
      <c r="A42" s="31">
        <v>38</v>
      </c>
      <c r="B42" s="32" t="s">
        <v>47</v>
      </c>
      <c r="C42" s="33" t="str">
        <f>IF(AND(ISTEXT(B42),ISTEXT(#REF!)),"-","!")</f>
        <v>!</v>
      </c>
      <c r="D42" s="34">
        <f t="shared" si="0"/>
        <v>1</v>
      </c>
      <c r="E42" s="62">
        <f>_xlfn.IFNA(VLOOKUP(B42,Werte!A:D,2,0),"")</f>
        <v>0</v>
      </c>
      <c r="F42" s="63" t="s">
        <v>114</v>
      </c>
      <c r="G42" s="62" t="s">
        <v>115</v>
      </c>
    </row>
    <row r="43" spans="1:7" ht="207.95" customHeight="1" x14ac:dyDescent="0.25">
      <c r="A43" s="31">
        <v>39</v>
      </c>
      <c r="B43" s="32" t="s">
        <v>47</v>
      </c>
      <c r="C43" s="33" t="str">
        <f>IF(AND(ISTEXT(B43),ISTEXT(#REF!)),"-","!")</f>
        <v>!</v>
      </c>
      <c r="D43" s="34">
        <f t="shared" si="0"/>
        <v>1</v>
      </c>
      <c r="E43" s="62">
        <f>_xlfn.IFNA(VLOOKUP(B43,Werte!A:D,2,0),"")</f>
        <v>0</v>
      </c>
      <c r="F43" s="63" t="s">
        <v>116</v>
      </c>
      <c r="G43" s="62" t="s">
        <v>137</v>
      </c>
    </row>
    <row r="44" spans="1:7" ht="45" x14ac:dyDescent="0.25">
      <c r="A44" s="31">
        <v>40</v>
      </c>
      <c r="B44" s="32" t="s">
        <v>47</v>
      </c>
      <c r="C44" s="33" t="str">
        <f>IF(AND(ISTEXT(B44),ISTEXT(#REF!)),"-","!")</f>
        <v>!</v>
      </c>
      <c r="D44" s="34">
        <f t="shared" si="0"/>
        <v>1</v>
      </c>
      <c r="E44" s="62">
        <f>_xlfn.IFNA(VLOOKUP(B44,Werte!A:D,2,0),"")</f>
        <v>0</v>
      </c>
      <c r="F44" s="63" t="s">
        <v>117</v>
      </c>
      <c r="G44" s="62" t="s">
        <v>138</v>
      </c>
    </row>
    <row r="45" spans="1:7" ht="45" x14ac:dyDescent="0.25">
      <c r="A45" s="31">
        <v>41</v>
      </c>
      <c r="B45" s="32" t="s">
        <v>48</v>
      </c>
      <c r="C45" s="33" t="str">
        <f>IF(AND(ISTEXT(B45),ISTEXT(#REF!)),"-","!")</f>
        <v>!</v>
      </c>
      <c r="D45" s="34">
        <f t="shared" si="0"/>
        <v>1</v>
      </c>
      <c r="E45" s="62">
        <f>_xlfn.IFNA(VLOOKUP(B45,Werte!A:D,2,0),"")</f>
        <v>0</v>
      </c>
      <c r="F45" s="63" t="s">
        <v>118</v>
      </c>
      <c r="G45" s="62" t="s">
        <v>119</v>
      </c>
    </row>
    <row r="46" spans="1:7" ht="60" x14ac:dyDescent="0.25">
      <c r="A46" s="31">
        <v>42</v>
      </c>
      <c r="B46" s="32" t="s">
        <v>48</v>
      </c>
      <c r="C46" s="33" t="str">
        <f>IF(AND(ISTEXT(B46),ISTEXT(#REF!)),"-","!")</f>
        <v>!</v>
      </c>
      <c r="D46" s="34">
        <f t="shared" si="0"/>
        <v>1</v>
      </c>
      <c r="E46" s="62">
        <f>_xlfn.IFNA(VLOOKUP(B46,Werte!A:D,2,0),"")</f>
        <v>0</v>
      </c>
      <c r="F46" s="63" t="s">
        <v>120</v>
      </c>
      <c r="G46" s="62" t="s">
        <v>139</v>
      </c>
    </row>
    <row r="47" spans="1:7" ht="81.95" customHeight="1" x14ac:dyDescent="0.25">
      <c r="A47" s="31">
        <v>43</v>
      </c>
      <c r="B47" s="32" t="s">
        <v>54</v>
      </c>
      <c r="C47" s="33" t="str">
        <f>IF(AND(ISTEXT(B47),ISTEXT(#REF!)),"-","!")</f>
        <v>!</v>
      </c>
      <c r="D47" s="34">
        <f t="shared" si="0"/>
        <v>1</v>
      </c>
      <c r="E47" s="62">
        <f>_xlfn.IFNA(VLOOKUP(B47,Werte!A:D,2,0),"")</f>
        <v>0</v>
      </c>
      <c r="F47" s="63" t="s">
        <v>140</v>
      </c>
      <c r="G47" s="62" t="s">
        <v>121</v>
      </c>
    </row>
    <row r="48" spans="1:7" ht="60" x14ac:dyDescent="0.25">
      <c r="A48" s="31">
        <v>44</v>
      </c>
      <c r="B48" s="32" t="s">
        <v>54</v>
      </c>
      <c r="C48" s="33" t="str">
        <f>IF(AND(ISTEXT(B48),ISTEXT(#REF!)),"-","!")</f>
        <v>!</v>
      </c>
      <c r="D48" s="34">
        <f t="shared" si="0"/>
        <v>1</v>
      </c>
      <c r="E48" s="62">
        <f>_xlfn.IFNA(VLOOKUP(B48,Werte!A:D,2,0),"")</f>
        <v>0</v>
      </c>
      <c r="F48" s="63" t="s">
        <v>122</v>
      </c>
      <c r="G48" s="62" t="s">
        <v>141</v>
      </c>
    </row>
    <row r="49" spans="1:7" ht="75" x14ac:dyDescent="0.25">
      <c r="A49" s="31">
        <v>45</v>
      </c>
      <c r="B49" s="32" t="s">
        <v>11</v>
      </c>
      <c r="C49" s="33" t="str">
        <f>IF(AND(ISTEXT(B49),ISTEXT(#REF!)),"-","!")</f>
        <v>!</v>
      </c>
      <c r="D49" s="34">
        <f t="shared" si="0"/>
        <v>1</v>
      </c>
      <c r="E49" s="62">
        <f>_xlfn.IFNA(VLOOKUP(B49,Werte!A:D,2,0),"")</f>
        <v>0</v>
      </c>
      <c r="F49" s="63"/>
      <c r="G49" s="62" t="s">
        <v>63</v>
      </c>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B41:B296 B5:B38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14</v>
      </c>
      <c r="B1" s="87"/>
      <c r="C1" s="87"/>
      <c r="D1" s="87"/>
      <c r="F1" s="88"/>
      <c r="G1" s="88"/>
      <c r="H1" s="88"/>
      <c r="I1" s="88"/>
      <c r="J1" s="88"/>
      <c r="K1" s="88"/>
      <c r="L1" s="88"/>
      <c r="M1" s="88"/>
      <c r="N1" s="88"/>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88"/>
      <c r="G15" s="88"/>
      <c r="H15" s="88"/>
      <c r="I15" s="88"/>
      <c r="J15" s="88"/>
      <c r="K15" s="88"/>
      <c r="L15" s="88"/>
      <c r="M15" s="88"/>
      <c r="N15" s="88"/>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www.w3.org/XML/1998/namespace"/>
    <ds:schemaRef ds:uri="http://schemas.microsoft.com/office/2006/metadata/properties"/>
    <ds:schemaRef ds:uri="http://purl.org/dc/elements/1.1/"/>
    <ds:schemaRef ds:uri="http://schemas.microsoft.com/office/2006/documentManagement/types"/>
    <ds:schemaRef ds:uri="http://purl.org/dc/dcmitype/"/>
    <ds:schemaRef ds:uri="8ed7bda0-b139-420f-a626-8bb86cfad55d"/>
    <ds:schemaRef ds:uri="35629af8-bc06-4bdd-a494-f516d8271383"/>
    <ds:schemaRef ds:uri="http://schemas.microsoft.com/office/infopath/2007/PartnerControls"/>
    <ds:schemaRef ds:uri="http://schemas.openxmlformats.org/package/2006/metadata/core-properties"/>
    <ds:schemaRef ds:uri="http://purl.org/dc/terms/"/>
    <ds:schemaRef ds:uri="http://schemas.microsoft.com/sharepoint/v3"/>
  </ds:schemaRefs>
</ds:datastoreItem>
</file>

<file path=customXml/itemProps2.xml><?xml version="1.0" encoding="utf-8"?>
<ds:datastoreItem xmlns:ds="http://schemas.openxmlformats.org/officeDocument/2006/customXml" ds:itemID="{27575D5B-F0AE-4B7E-9449-BF71C02AE9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2025-09-10T11:40:48Z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