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E49B57C6-A991-4046-A85C-2D9607E45FF4}"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7" i="5"/>
  <c r="C8" i="5"/>
  <c r="C9" i="5"/>
  <c r="C11" i="5"/>
  <c r="C12" i="5"/>
  <c r="C13" i="5"/>
  <c r="C15" i="5"/>
  <c r="C16" i="5"/>
  <c r="C17" i="5"/>
  <c r="C19" i="5"/>
  <c r="C20" i="5"/>
  <c r="C21" i="5"/>
  <c r="C23" i="5"/>
  <c r="C24" i="5"/>
  <c r="C25" i="5"/>
  <c r="C27" i="5"/>
  <c r="C28" i="5"/>
  <c r="C29" i="5"/>
  <c r="C31" i="5"/>
  <c r="C32" i="5"/>
  <c r="C33" i="5"/>
  <c r="C35" i="5"/>
  <c r="C36" i="5"/>
  <c r="C37" i="5"/>
  <c r="C39" i="5"/>
  <c r="C40" i="5"/>
  <c r="C41" i="5"/>
  <c r="C43" i="5"/>
  <c r="C44" i="5"/>
  <c r="C45" i="5"/>
  <c r="C47" i="5"/>
  <c r="C48" i="5"/>
  <c r="C49" i="5"/>
  <c r="C51" i="5"/>
  <c r="C52" i="5"/>
  <c r="C53" i="5"/>
  <c r="C55" i="5"/>
  <c r="C56" i="5"/>
  <c r="C57" i="5"/>
  <c r="C59" i="5"/>
  <c r="C60" i="5"/>
  <c r="C61" i="5"/>
  <c r="C63" i="5"/>
  <c r="C64" i="5"/>
  <c r="C65" i="5"/>
  <c r="C67" i="5"/>
  <c r="C68" i="5"/>
  <c r="C69" i="5"/>
  <c r="C71" i="5"/>
  <c r="C72" i="5"/>
  <c r="C73" i="5"/>
  <c r="C75" i="5"/>
  <c r="C76" i="5"/>
  <c r="C77" i="5"/>
  <c r="C79" i="5"/>
  <c r="C80" i="5"/>
  <c r="C81" i="5"/>
  <c r="C83" i="5"/>
  <c r="C84" i="5"/>
  <c r="C85" i="5"/>
  <c r="C87" i="5"/>
  <c r="C88" i="5"/>
  <c r="C89" i="5"/>
  <c r="C91" i="5"/>
  <c r="C92" i="5"/>
  <c r="C93" i="5"/>
  <c r="C95" i="5"/>
  <c r="C96" i="5"/>
  <c r="C97" i="5"/>
  <c r="C99" i="5"/>
  <c r="C100" i="5"/>
  <c r="C101" i="5"/>
  <c r="C103" i="5"/>
  <c r="C104" i="5"/>
  <c r="C105" i="5"/>
  <c r="C107" i="5"/>
  <c r="C108" i="5"/>
  <c r="C109" i="5"/>
  <c r="C111" i="5"/>
  <c r="C112" i="5"/>
  <c r="C113" i="5"/>
  <c r="C115" i="5"/>
  <c r="C116" i="5"/>
  <c r="C117" i="5"/>
  <c r="C119" i="5"/>
  <c r="C120" i="5"/>
  <c r="C121" i="5"/>
  <c r="C123" i="5"/>
  <c r="C124" i="5"/>
  <c r="C125" i="5"/>
  <c r="C127" i="5"/>
  <c r="C128" i="5"/>
  <c r="C129" i="5"/>
  <c r="C131" i="5"/>
  <c r="C132" i="5"/>
  <c r="C133" i="5"/>
  <c r="C135" i="5"/>
  <c r="C136" i="5"/>
  <c r="C137" i="5"/>
  <c r="C139" i="5"/>
  <c r="C140" i="5"/>
  <c r="C141" i="5"/>
  <c r="C143" i="5"/>
  <c r="C144" i="5"/>
  <c r="C145" i="5"/>
  <c r="C147" i="5"/>
  <c r="C148" i="5"/>
  <c r="C149" i="5"/>
  <c r="C151" i="5"/>
  <c r="C152" i="5"/>
  <c r="C153" i="5"/>
  <c r="C155" i="5"/>
  <c r="C156" i="5"/>
  <c r="C157" i="5"/>
  <c r="C159" i="5"/>
  <c r="C160" i="5"/>
  <c r="C161" i="5"/>
  <c r="C163" i="5"/>
  <c r="C164" i="5"/>
  <c r="C165" i="5"/>
  <c r="C167" i="5"/>
  <c r="C168" i="5"/>
  <c r="C169" i="5"/>
  <c r="C171" i="5"/>
  <c r="C172" i="5"/>
  <c r="C173" i="5"/>
  <c r="C175" i="5"/>
  <c r="C176" i="5"/>
  <c r="C177" i="5"/>
  <c r="C179" i="5"/>
  <c r="C180" i="5"/>
  <c r="C181" i="5"/>
  <c r="C183" i="5"/>
  <c r="C184" i="5"/>
  <c r="C185" i="5"/>
  <c r="C187" i="5"/>
  <c r="C188" i="5"/>
  <c r="C189" i="5"/>
  <c r="C191" i="5"/>
  <c r="C192" i="5"/>
  <c r="C193" i="5"/>
  <c r="C195" i="5"/>
  <c r="C196" i="5"/>
  <c r="C197" i="5"/>
  <c r="C199" i="5"/>
  <c r="C200" i="5"/>
  <c r="C201"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6" i="5" l="1"/>
  <c r="C202" i="5"/>
  <c r="C198" i="5"/>
  <c r="C194" i="5"/>
  <c r="C190" i="5"/>
  <c r="C186" i="5"/>
  <c r="C182" i="5"/>
  <c r="C178" i="5"/>
  <c r="C174" i="5"/>
  <c r="C170" i="5"/>
  <c r="C166" i="5"/>
  <c r="C162" i="5"/>
  <c r="C158" i="5"/>
  <c r="C154" i="5"/>
  <c r="C150" i="5"/>
  <c r="C146" i="5"/>
  <c r="C142" i="5"/>
  <c r="C138" i="5"/>
  <c r="C134" i="5"/>
  <c r="C130" i="5"/>
  <c r="C126" i="5"/>
  <c r="C122" i="5"/>
  <c r="C118" i="5"/>
  <c r="C114" i="5"/>
  <c r="C110" i="5"/>
  <c r="C106" i="5"/>
  <c r="C102" i="5"/>
  <c r="C98" i="5"/>
  <c r="C94" i="5"/>
  <c r="C90" i="5"/>
  <c r="C86" i="5"/>
  <c r="C82" i="5"/>
  <c r="C78" i="5"/>
  <c r="C74" i="5"/>
  <c r="C70" i="5"/>
  <c r="C66" i="5"/>
  <c r="C62" i="5"/>
  <c r="C58" i="5"/>
  <c r="C54" i="5"/>
  <c r="C50" i="5"/>
  <c r="C46" i="5"/>
  <c r="C42" i="5"/>
  <c r="C38" i="5"/>
  <c r="C34" i="5"/>
  <c r="C30" i="5"/>
  <c r="C26" i="5"/>
  <c r="C22" i="5"/>
  <c r="C18" i="5"/>
  <c r="C14" i="5"/>
  <c r="C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<sst xmlns="http://schemas.openxmlformats.org/spreadsheetml/2006/main" count="65" uniqueCount="60">
  <si>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</si>
  <si>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</si>
  <si>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</si>
  <si>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</si>
  <si>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</si>
  <si>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</si>
  <si>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Jörn</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</si>
  <si>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</si>
  <si>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</si>
  <si>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</si>
  <si>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</si>
  <si>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</si>
  <si>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</si>
  <si>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</si>
  <si>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</si>
  <si>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</si>
  <si>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</si>
  <si>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</si>
  <si>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</si>
  <si>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</si>
  <si>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</si>
  <si>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</si>
  <si>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</si>
  <si>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</si>
  <si>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</si>
  <si>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</si>
  <si>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Solange die BNA zulässt dass sich knapp 900 VNBs an den Netzentgelten bereichern und immense Personalkosten verursachen, indem zB die zahlreichen Stadtwerke Stellen für "verdiente" ehemalige Politer schaffen aber nicht in der Lage sind, gesetzliche Vorgaben umzusetzen, sit auch ein Kostenvergleich der VNBs untereinander nicht dazu geeignet vernünftige Kostenstrukturen zu fördern. Diese Selbstbedienungsmentalität muss beendet werden. </t>
  </si>
  <si>
    <t>Anpassungsoption - Beteiligung der Einspeiser: Einspeiseentgelte</t>
  </si>
  <si>
    <t>Erzeugung gleich welcher Art ist primär eine wettbewerbliche Betätigung zum Zwecke der Gewinnerzielung</t>
  </si>
  <si>
    <t>Das trifft für Private PV nicht zu. Die wurde gefordert und gefördert, ohne Gewinnaussicht. Ziel war lediglich eine Refinanzierung über 20 Jahre. Eine zusätzliche Belastung für diejenigen, die zur Energiewende beigetragen haben und geholfen haben, ohne staatliche Unterstützung die durch den rus. Angriff entstandene Energiekrise zu mildern käme einer Bestrafung gleich. Nicht zu vergessen ist auch das privatre PV Anlagen tw. gesetzlich vorgeschrieben sind!</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</si>
  <si>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</si>
  <si>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</si>
  <si>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</si>
  <si>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</si>
  <si>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</si>
  <si>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Beteiligung der Einspeiser</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</si>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</sst>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6"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65.45" customHeight="1" x14ac:dyDescent="0.25">
      <c r="A5" s="31">
        <v>1</v>
      </c>
      <c r="B5" s="32" t="s">
        <v>25</v>
      </c>
      <c r="C5" s="33" t="str">
        <f>IF(AND(ISTEXT(B5),ISTEXT(#REF!)),"-","!")</f>
        <v>!</v>
      </c>
      <c r="D5" s="34">
        <f>IF(CONCATENATE(E5&amp;F5&amp;G5)="",0,1)</f>
        <v>1</v>
      </c>
      <c r="E5" s="62">
        <f>_xlfn.IFNA(VLOOKUP(B5,Werte!A:D,2,0),"")</f>
        <v>0</v>
      </c>
      <c r="G5" s="3" t="s">
        <v>26</v>
      </c>
    </row>
    <row r="6" spans="1:15" ht="75" x14ac:dyDescent="0.25">
      <c r="A6" s="31">
        <v>2</v>
      </c>
      <c r="B6" s="32" t="s">
        <v>27</v>
      </c>
      <c r="C6" s="33" t="str">
        <f>IF(AND(ISTEXT(B6),ISTEXT(#REF!)),"-","!")</f>
        <v>!</v>
      </c>
      <c r="D6" s="34">
        <f t="shared" ref="D6:D69" si="0">IF(CONCATENATE(E6&amp;F6&amp;G6)="",0,1)</f>
        <v>1</v>
      </c>
      <c r="E6" s="62">
        <f>_xlfn.IFNA(VLOOKUP(B6,Werte!A:D,2,0),"")</f>
        <v>0</v>
      </c>
      <c r="F6" t="s" s="6">
        <v>28</v>
      </c>
      <c r="G6" s="62" t="s">
        <v>29</v>
      </c>
    </row>
    <row r="7" spans="1:15" hidden="1" x14ac:dyDescent="0.25">
      <c r="A7" s="31">
        <v>3</v>
      </c>
      <c r="B7" s="32"/>
      <c r="C7" s="33" t="str">
        <f>IF(AND(ISTEXT(B7),ISTEXT(#REF!)),"-","!")</f>
        <v>!</v>
      </c>
      <c r="D7" s="34">
        <f t="shared" si="0"/>
        <v>0</v>
      </c>
      <c r="E7" s="62" t="str">
        <f>_xlfn.IFNA(VLOOKUP(B7,Werte!A:D,2,0),"")</f>
        <v/>
      </c>
      <c r="F7" s="63"/>
      <c r="G7" s="62"/>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6: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6:G296"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30</v>
      </c>
      <c r="B1" s="87"/>
      <c r="C1" s="87"/>
      <c r="D1" s="87"/>
      <c r="F1" s="88"/>
      <c r="G1" s="88"/>
      <c r="H1" s="88"/>
      <c r="I1" s="88"/>
      <c r="J1" s="88"/>
      <c r="K1" s="88"/>
      <c r="L1" s="88"/>
      <c r="M1" s="88"/>
      <c r="N1" s="88"/>
    </row>
    <row r="2" spans="1:14" s="13" customFormat="1" ht="17.25" customHeight="1" x14ac:dyDescent="0.25">
      <c r="A2" s="19" t="s">
        <v>31</v>
      </c>
      <c r="B2" s="19"/>
      <c r="C2" s="19" t="s">
        <v>24</v>
      </c>
      <c r="D2" s="19" t="s">
        <v>32</v>
      </c>
      <c r="F2" s="29"/>
      <c r="G2" s="30"/>
      <c r="H2" s="30"/>
      <c r="I2" s="30"/>
      <c r="J2" s="30"/>
      <c r="K2" s="30"/>
      <c r="L2" s="30"/>
      <c r="M2" s="30"/>
      <c r="N2" s="30"/>
    </row>
    <row r="3" spans="1:14" s="13" customFormat="1" ht="17.25" customHeight="1" x14ac:dyDescent="0.25">
      <c r="A3" s="28" t="s">
        <v>33</v>
      </c>
      <c r="B3" s="64"/>
      <c r="C3" s="19"/>
      <c r="D3" s="19"/>
      <c r="F3" s="1"/>
      <c r="G3" s="1"/>
      <c r="H3" s="1"/>
      <c r="I3" s="1"/>
      <c r="J3" s="1"/>
      <c r="K3" s="1"/>
      <c r="L3" s="1"/>
      <c r="M3" s="1"/>
      <c r="N3" s="1"/>
    </row>
    <row r="4" spans="1:14" s="10" customFormat="1" x14ac:dyDescent="0.25">
      <c r="A4" s="27" t="s">
        <v>25</v>
      </c>
      <c r="B4" s="17"/>
      <c r="C4" s="18"/>
      <c r="D4" s="20"/>
      <c r="F4" s="1"/>
      <c r="G4" s="1"/>
      <c r="H4" s="1"/>
      <c r="I4" s="1"/>
      <c r="J4" s="1"/>
      <c r="K4" s="1"/>
      <c r="L4" s="1"/>
      <c r="M4" s="1"/>
      <c r="N4" s="1"/>
    </row>
    <row r="5" spans="1:14" s="10" customFormat="1" x14ac:dyDescent="0.25">
      <c r="A5" s="27" t="s">
        <v>34</v>
      </c>
      <c r="B5" s="17"/>
      <c r="C5" s="18"/>
      <c r="D5" s="20"/>
      <c r="F5" s="1"/>
      <c r="G5" s="1"/>
      <c r="H5" s="1"/>
      <c r="I5" s="1"/>
      <c r="J5" s="1"/>
      <c r="K5" s="1"/>
      <c r="L5" s="1"/>
      <c r="M5" s="1"/>
      <c r="N5" s="1"/>
    </row>
    <row r="6" spans="1:14" x14ac:dyDescent="0.25">
      <c r="A6" s="27" t="s">
        <v>35</v>
      </c>
      <c r="B6" s="17"/>
      <c r="C6" s="18"/>
      <c r="D6" s="18"/>
    </row>
    <row r="7" spans="1:14" x14ac:dyDescent="0.25">
      <c r="A7" s="66" t="s">
        <v>27</v>
      </c>
      <c r="B7" s="17"/>
      <c r="C7" s="18"/>
      <c r="D7" s="18"/>
    </row>
    <row r="8" spans="1:14" x14ac:dyDescent="0.25">
      <c r="A8" s="66" t="s">
        <v>36</v>
      </c>
      <c r="B8" s="17"/>
      <c r="C8" s="18"/>
      <c r="D8" s="18"/>
    </row>
    <row r="9" spans="1:14" x14ac:dyDescent="0.25">
      <c r="A9" s="65" t="s">
        <v>37</v>
      </c>
      <c r="B9" s="17"/>
      <c r="C9" s="18"/>
      <c r="D9" s="18"/>
    </row>
    <row r="10" spans="1:14" ht="30" x14ac:dyDescent="0.25">
      <c r="A10" s="66" t="s">
        <v>38</v>
      </c>
      <c r="B10" s="17"/>
      <c r="C10" s="18"/>
      <c r="D10" s="18"/>
    </row>
    <row r="11" spans="1:14" ht="30" x14ac:dyDescent="0.25">
      <c r="A11" s="66" t="s">
        <v>39</v>
      </c>
      <c r="B11" s="17"/>
      <c r="C11" s="18"/>
      <c r="D11" s="18"/>
    </row>
    <row r="12" spans="1:14" x14ac:dyDescent="0.25">
      <c r="A12" s="28" t="s">
        <v>40</v>
      </c>
      <c r="B12" s="17"/>
      <c r="C12" s="18"/>
      <c r="D12" s="18"/>
    </row>
    <row r="13" spans="1:14" x14ac:dyDescent="0.25">
      <c r="A13" s="66" t="s">
        <v>41</v>
      </c>
      <c r="B13" s="17"/>
      <c r="C13" s="18"/>
      <c r="D13" s="18"/>
    </row>
    <row r="14" spans="1:14" x14ac:dyDescent="0.25">
      <c r="A14" s="66" t="s">
        <v>42</v>
      </c>
      <c r="B14" s="17"/>
      <c r="C14" s="18"/>
      <c r="D14" s="18"/>
    </row>
    <row r="15" spans="1:14" ht="30" x14ac:dyDescent="0.25">
      <c r="A15" s="66" t="s">
        <v>43</v>
      </c>
      <c r="B15" s="17"/>
      <c r="C15" s="18"/>
      <c r="D15" s="18"/>
      <c r="F15" s="88"/>
      <c r="G15" s="88"/>
      <c r="H15" s="88"/>
      <c r="I15" s="88"/>
      <c r="J15" s="88"/>
      <c r="K15" s="88"/>
      <c r="L15" s="88"/>
      <c r="M15" s="88"/>
      <c r="N15" s="88"/>
    </row>
    <row r="16" spans="1:14" x14ac:dyDescent="0.25">
      <c r="A16" s="66" t="s">
        <v>44</v>
      </c>
      <c r="B16" s="17"/>
      <c r="C16" s="18"/>
      <c r="D16" s="18"/>
    </row>
    <row r="17" spans="1:4" x14ac:dyDescent="0.25">
      <c r="A17" s="27" t="s">
        <v>45</v>
      </c>
      <c r="B17" s="17"/>
      <c r="C17" s="18"/>
      <c r="D17" s="18"/>
    </row>
    <row r="18" spans="1:4" x14ac:dyDescent="0.25">
      <c r="A18" s="27" t="s">
        <v>46</v>
      </c>
      <c r="B18" s="17"/>
      <c r="C18" s="18"/>
      <c r="D18" s="18"/>
    </row>
    <row r="19" spans="1:4" x14ac:dyDescent="0.25">
      <c r="A19" s="27" t="s">
        <v>47</v>
      </c>
      <c r="B19" s="17"/>
      <c r="C19" s="18"/>
      <c r="D19" s="18"/>
    </row>
    <row r="20" spans="1:4" x14ac:dyDescent="0.25">
      <c r="A20" s="27" t="s">
        <v>48</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49</v>
      </c>
      <c r="D1" s="21" t="s">
        <v>50</v>
      </c>
    </row>
    <row r="2" spans="1:4" ht="15.75" thickBot="1" x14ac:dyDescent="0.3">
      <c r="A2" s="17" t="s">
        <v>51</v>
      </c>
      <c r="D2" s="22" t="s">
        <v>52</v>
      </c>
    </row>
    <row r="3" spans="1:4" x14ac:dyDescent="0.25">
      <c r="A3" s="17" t="s">
        <v>53</v>
      </c>
    </row>
    <row r="4" spans="1:4" x14ac:dyDescent="0.25">
      <c r="A4" s="17" t="s">
        <v>54</v>
      </c>
    </row>
    <row r="5" spans="1:4" x14ac:dyDescent="0.25">
      <c r="A5" s="17" t="s">
        <v>55</v>
      </c>
    </row>
    <row r="6" spans="1:4" x14ac:dyDescent="0.25">
      <c r="A6" s="17" t="s">
        <v>56</v>
      </c>
    </row>
    <row r="7" spans="1:4" x14ac:dyDescent="0.25">
      <c r="A7" s="17" t="s">
        <v>57</v>
      </c>
    </row>
    <row r="8" spans="1:4" x14ac:dyDescent="0.25">
      <c r="A8" s="17" t="s">
        <v>58</v>
      </c>
    </row>
    <row r="9" spans="1:4" x14ac:dyDescent="0.25">
      <c r="A9" s="17" t="s">
        <v>59</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