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C6C26AB0-384E-44DE-8FE2-31CAE0895920}"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9" i="5" l="1"/>
  <c r="D13" i="5"/>
  <c r="D17" i="5"/>
  <c r="D21" i="5"/>
  <c r="D25" i="5"/>
  <c r="D29" i="5"/>
  <c r="D33" i="5"/>
  <c r="D37" i="5"/>
  <c r="D41" i="5"/>
  <c r="D45" i="5"/>
  <c r="D49" i="5"/>
  <c r="D53" i="5"/>
  <c r="D57" i="5"/>
  <c r="D61"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C5" i="5"/>
  <c r="A2" i="5"/>
  <c r="E8" i="5"/>
  <c r="D8" i="5" s="1"/>
  <c r="E9" i="5"/>
  <c r="E10" i="5"/>
  <c r="D10" i="5" s="1"/>
  <c r="E11" i="5"/>
  <c r="D11" i="5" s="1"/>
  <c r="E12" i="5"/>
  <c r="D12" i="5" s="1"/>
  <c r="E13" i="5"/>
  <c r="E14" i="5"/>
  <c r="D14" i="5" s="1"/>
  <c r="E15" i="5"/>
  <c r="D15" i="5" s="1"/>
  <c r="E16" i="5"/>
  <c r="D16" i="5" s="1"/>
  <c r="E17" i="5"/>
  <c r="E18" i="5"/>
  <c r="D18" i="5" s="1"/>
  <c r="E19" i="5"/>
  <c r="D19" i="5" s="1"/>
  <c r="E20" i="5"/>
  <c r="D20" i="5" s="1"/>
  <c r="E21" i="5"/>
  <c r="E22" i="5"/>
  <c r="D22" i="5" s="1"/>
  <c r="E23" i="5"/>
  <c r="D23" i="5" s="1"/>
  <c r="E24" i="5"/>
  <c r="D24" i="5" s="1"/>
  <c r="E25" i="5"/>
  <c r="E26" i="5"/>
  <c r="D26" i="5" s="1"/>
  <c r="E27" i="5"/>
  <c r="D27" i="5" s="1"/>
  <c r="E28" i="5"/>
  <c r="D28" i="5" s="1"/>
  <c r="E29" i="5"/>
  <c r="E30" i="5"/>
  <c r="D30" i="5" s="1"/>
  <c r="E31" i="5"/>
  <c r="D31" i="5" s="1"/>
  <c r="E32" i="5"/>
  <c r="D32" i="5" s="1"/>
  <c r="E33" i="5"/>
  <c r="E34" i="5"/>
  <c r="D34" i="5" s="1"/>
  <c r="E35" i="5"/>
  <c r="D35" i="5" s="1"/>
  <c r="E36" i="5"/>
  <c r="D36" i="5" s="1"/>
  <c r="E37" i="5"/>
  <c r="E38" i="5"/>
  <c r="D38" i="5" s="1"/>
  <c r="E39" i="5"/>
  <c r="D39" i="5" s="1"/>
  <c r="E40" i="5"/>
  <c r="D40" i="5" s="1"/>
  <c r="E41" i="5"/>
  <c r="E42" i="5"/>
  <c r="D42" i="5" s="1"/>
  <c r="E43" i="5"/>
  <c r="D43" i="5" s="1"/>
  <c r="E44" i="5"/>
  <c r="D44" i="5" s="1"/>
  <c r="E45" i="5"/>
  <c r="E46" i="5"/>
  <c r="D46" i="5" s="1"/>
  <c r="E47" i="5"/>
  <c r="D47" i="5" s="1"/>
  <c r="E48" i="5"/>
  <c r="D48" i="5" s="1"/>
  <c r="E49" i="5"/>
  <c r="E50" i="5"/>
  <c r="D50" i="5" s="1"/>
  <c r="E51" i="5"/>
  <c r="D51" i="5" s="1"/>
  <c r="E52" i="5"/>
  <c r="D52" i="5" s="1"/>
  <c r="E53" i="5"/>
  <c r="E54" i="5"/>
  <c r="D54" i="5" s="1"/>
  <c r="E55" i="5"/>
  <c r="D55" i="5" s="1"/>
  <c r="E56" i="5"/>
  <c r="D56" i="5" s="1"/>
  <c r="E57" i="5"/>
  <c r="E58" i="5"/>
  <c r="D58" i="5" s="1"/>
  <c r="E59" i="5"/>
  <c r="D59" i="5" s="1"/>
  <c r="E60" i="5"/>
  <c r="D60" i="5" s="1"/>
  <c r="E61" i="5"/>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<sst xmlns="http://schemas.openxmlformats.org/spreadsheetml/2006/main" count="83" uniqueCount="71">
  <si>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</si>
  <si>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</si>
  <si>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</si>
  <si>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</si>
  <si>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</si>
  <si>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</si>
  <si>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</si>
  <si>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</si>
  <si>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</si>
  <si>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</si>
  <si>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</si>
  <si>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</si>
  <si>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</si>
  <si>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</si>
  <si>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</si>
  <si>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</si>
  <si>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</si>
  <si>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</si>
  <si>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</si>
  <si>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</si>
  <si>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</si>
  <si>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</si>
  <si>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</si>
  <si>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</si>
  <si>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 Einspeiseentgelte</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</si>
  <si>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</si>
  <si>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Private Prosumer (wie mich) könnte man vermutlich am effektivsten durch einen Leistungspreisanteil an den Netzgebühren beteiligen. Das würde allerdings eine weitgehende Umstellung auf Smartmeter voraussetzen, um die tatsächlichen Leistungsverläufe zumessen.
Wer bei dynamischen Stromtarifen Niedrigpreisphasen nutzt, um Heimspeicher und Auto zu Zeiten niedriger Netzauslastung im Winter aus dem Netz zu laden würde bei einem solchen Ansatz trotz netzfreundlichem Verhalten mit hohen Netzgebühren bestraft. Ausserdem ist das Bewusstsein für Netzauslastung der meisten Privatpersonen wenig ausgeprägt sodass ein Leistungspreisanteil im Stromtarif für viele ein unkalkulierbarer Faktor wäre.</t>
  </si>
  <si>
    <t>Welche Auswirkungen auf den Strommarkt werden gesehen?</t>
  </si>
  <si>
    <t>Bei der Einführung von Einspeiseentgelten ist eine Benachteiligung von lokalen Einspeisern gegenüber Stromimporten aus dem Ausland zu vermeiden. Das Ziel der Klimaneutralität, bei der lokal erzeugte EE eine entscheidende Rolle spielen darf durch die Einspeiseentgelte nicht gefärdet werden.</t>
  </si>
  <si>
    <t>Anpassungsoption - Beteiligung der Einspeiser: BKZ für Einspeiser</t>
  </si>
  <si>
    <t>Wären Baukostenzuschüsse eine geeignete Ergänzung oder eine sinnvolle Alternative der Einspeisern an der Finanzierung der Netzkosten? Beteiligung von Einspeisern an der Finanzierung der Netzkosten?</t>
  </si>
  <si>
    <t>Im moderaten Umfang kann es eine sinnvolle Ergänzung mit einer gewissen Lenkungsfunktion sein, als reine Alternative zu Einspeiseentgelten sollten sie nicht eingesetzt werden, weil dadurch der weitere Ausbau der EE als Teil der Energiewende gefährdet wird und eine Benachteiligung künftiger Projekte gegenüber der Installed Base verursacht wird.</t>
  </si>
  <si>
    <t>Den in den letzten Jahren stark angestiegenen Anteil der privaten Prosumer wird man über BKZ kaum an den Netzkosten beteiligen können, weil für Hausanschlüsse im Rahmen der Dekarbonisierung mit Wallboxen und Wärmepumpen ohnehin die Niederspannungsverteilung</t>
  </si>
  <si>
    <t>Anpassungsoption - Dynamische Netzentgelte</t>
  </si>
  <si>
    <t>Fraglos würde eine Dynamisierung die Komplexität der Netzentgeltsystematik für Verbraucher, Lieferanten, Messstellenbetreiber und Netzbetreiber erhöhen und die Transparenz senken. Je stärker eine Dynamisierung, ausgestaltet wird, desto höher sind die Anforderungen an Digitalisierung, Kommunikation und Prognosefähigkeit der Netzbetreiber.</t>
  </si>
  <si>
    <t>Dieser Aussage möchte ich als privater Endkunde widersprechen. Erst seit der Umstellung auf einen dynamischen Stromtarif und nach der Installation des Smartmeters habe ich Transparenz bezüglich meines Energieverbrauchs und bin in der Lage diesen teils manuell teils durch Automatisierung anzupassen. Wenn es möglich &amp; erlaubt wäre, den PV-Strom zu dynamischen Preisen einzuspeisen, würde mein privates Energiemanagementsystem den Strom aus dem Akku zu den Peak-Verbrauchsstunden am Abend einspeisen statt während der Zeit des Überangebots um die Mittagszeit. Das würde da Netz entlasten.</t>
  </si>
  <si>
    <t xml:space="preserve"> Zum heutigen Zeitpunkt ist die Umsetzbarkeit einer hohen Dynamisierung, wie in Ausgestaltungsvariante (2) beschrieben, mit großen Herausforderungen verbunden.</t>
  </si>
  <si>
    <t>Diese Herausforderung muss dringend angenommen werden, denn die Digitalisierung ist sicherlich ein wesentlicher Schlüssel, um die hohen Netzkosten in Deutschland auf ein international wettbewerbsfähiges Niveau zu bekommen. Wir können hier nicht weiter den Anschluss verpassen und uns auf einem "Das haben wir schon immer so gemacht" ausruhen.
Die grundkonservative Verweigerung von Veränderungen und technologischen Neuerungen wird zunehmend zu einem volkswirtschaftlichen Problem für Deutschland.</t>
  </si>
  <si>
    <t>Anpassungsoption - Dynamische Netzentgelte: (2) zeitvariabel - dynamisch</t>
  </si>
  <si>
    <t>Welchen Grad der Dynamisierung von Netzentgelten sehen sie als sinnvoll an?</t>
  </si>
  <si>
    <t>Würde hier ein dynamischer Anteil des Arbeitspreises des Einspeisengelts Sinn machen, der sich am Strombörsenpreis orientiert und bei Überkapazitäten im Netz signifikant steigt und bei "Dunkelflaute" auf null sinkt? (Würde Anreiz bieten Netzüberlastungen durch Einspeisung zu vermeiden) Auch auf der Bezugsseite könnten die Netzenkosten teilweise an den Arbeitspreis in Abhängigkeit des Börsenstrompreis gekoppelt werden, was allerdings zu noch höheren Preisspitzen führen dürfte. Es ist sorgfälltig abzuwägen, ob dies für energieintensives Gewerbe und Industrie zumutbar wäre.</t>
  </si>
  <si>
    <t>Anpassungsoption - Bundeseinheitliche Netzentgelte</t>
  </si>
  <si>
    <t>Wird die Kostenverantwortung der Netzbetreiber durch die Bildung eigener Netzentgelte gestärkt?</t>
  </si>
  <si>
    <t>Auf den Endverbraucher wirkt es, dass sich viele Netzbetreiber in einer Komfortzone bewegen, die wenig Anreize auf eine Kostenoptimierung bietet, weil die Ist-Kosten an den Verbraucher weitergegeben werden. Die Randbedingungen, unter denen Netzbetreiber die Versorgungssicherheit garantieren müssen sind wie ausführlich dargestellt von politischen, geografischen, strukturellen und anderen Faktoren beeinflusst, sodass für den Aussenstehenden die Definition der Netzkosten zutiefst Intransparent sind. 
Es wäre daher wünschenswert beispielsweise über ein Ranking von einer neutralen möglichst paritätisch besetzten Kommission durchgeführt wird, die die Kompetenz hat, die Einflussfaktoren sachlich zu bewerten und den Schlusslichtern in dem Ranking nach fachlicher Gewichtung den Kostendruck zu erhöhen, indem ein Teil der kalkulierten Netzkosten gekürtzt wird. Dies könnte einen Anreiz unter allen Netzbetreibern erzeugen, sich aus der häufig unterstellten "Selbstbedienungsmentalität" in die Kostenverantwortung gegenüber der Kunden zu optimieren.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</si>
  <si>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</si>
  <si>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</si>
  <si>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</si>
  <si>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</si>
  <si>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</si>
  <si>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</si>
  <si>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</si>
  <si>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</si>
  <si>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</si>
  <si>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</si>
  <si>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</si>
  <si>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(3) Lastspitzen herausrechnen</t>
  </si>
  <si>
    <t>Anpassungsoption - Dynamische Netzentgelte: (4) Peak Load Pricing</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</si>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</sst>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c r="D12" s="74"/>
      <c r="E12" s="5"/>
    </row>
    <row r="13" spans="1:5" ht="15.75" x14ac:dyDescent="0.25">
      <c r="A13" s="44"/>
      <c r="B13" s="43"/>
      <c r="C13" s="45" t="s">
        <v>6</v>
      </c>
      <c r="D13" s="46" t="s">
        <v>7</v>
      </c>
      <c r="E13" s="5"/>
    </row>
    <row r="14" spans="1:5" ht="15.75" x14ac:dyDescent="0.25">
      <c r="A14" s="47"/>
      <c r="B14" s="43" t="s">
        <v>8</v>
      </c>
      <c r="C14" s="48"/>
      <c r="D14" s="49"/>
      <c r="E14" s="5"/>
    </row>
    <row r="15" spans="1:5" ht="15.75" x14ac:dyDescent="0.25">
      <c r="A15" s="50" t="s">
        <v>9</v>
      </c>
      <c r="B15" s="51"/>
      <c r="C15" s="52" t="s">
        <v>10</v>
      </c>
      <c r="D15" s="53"/>
      <c r="E15" s="5"/>
    </row>
    <row r="16" spans="1:5" ht="15.75" x14ac:dyDescent="0.25">
      <c r="A16" s="50" t="s">
        <v>11</v>
      </c>
      <c r="B16" s="51"/>
      <c r="C16" s="54"/>
      <c r="D16" s="55"/>
      <c r="E16" s="5"/>
    </row>
    <row r="17" spans="1:5" ht="15.75" x14ac:dyDescent="0.25">
      <c r="A17" s="50" t="s">
        <v>12</v>
      </c>
      <c r="B17" s="56"/>
      <c r="C17" s="52" t="s">
        <v>13</v>
      </c>
      <c r="D17" s="53"/>
      <c r="E17" s="5"/>
    </row>
    <row r="18" spans="1:5" ht="15.75" customHeight="1" x14ac:dyDescent="0.25">
      <c r="A18" s="57"/>
      <c r="B18" s="82" t="s">
        <v>14</v>
      </c>
      <c r="C18" s="82"/>
      <c r="D18" s="83"/>
      <c r="E18" s="5"/>
    </row>
    <row r="19" spans="1:5" ht="19.5" customHeight="1" x14ac:dyDescent="0.25">
      <c r="A19" s="58"/>
      <c r="B19" s="82"/>
      <c r="C19" s="82"/>
      <c r="D19" s="83"/>
      <c r="E19" s="5"/>
    </row>
    <row r="20" spans="1:5" ht="24.95" customHeight="1" thickBot="1" x14ac:dyDescent="0.3">
      <c r="A20" s="70" t="s">
        <v>15</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6"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16.5" customHeight="1" thickBot="1" x14ac:dyDescent="0.3">
      <c r="A1" s="101" t="s">
        <v>16</v>
      </c>
      <c r="B1" s="102"/>
      <c r="C1" s="102"/>
      <c r="D1" s="102"/>
      <c r="E1" s="102"/>
      <c r="F1" s="102"/>
      <c r="G1" s="103"/>
      <c r="H1" s="95"/>
      <c r="I1" s="95"/>
      <c r="J1" s="95"/>
      <c r="K1" s="95"/>
      <c r="L1" s="95"/>
      <c r="M1" s="95"/>
      <c r="N1" s="95"/>
      <c r="O1" s="96"/>
    </row>
    <row r="2" spans="1:15" ht="23.25"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27.75" x14ac:dyDescent="0.25">
      <c r="A4" s="59" t="s">
        <v>17</v>
      </c>
      <c r="B4" s="60" t="s">
        <v>18</v>
      </c>
      <c r="C4" s="61" t="s">
        <v>19</v>
      </c>
      <c r="D4" s="60" t="s">
        <v>20</v>
      </c>
      <c r="E4" s="60" t="s">
        <v>21</v>
      </c>
      <c r="F4" s="60" t="s">
        <v>22</v>
      </c>
      <c r="G4" s="59" t="s">
        <v>23</v>
      </c>
      <c r="H4" s="94"/>
      <c r="I4" s="91"/>
      <c r="J4" s="91"/>
      <c r="K4" s="91"/>
      <c r="L4" s="91"/>
      <c r="M4" s="91"/>
      <c r="N4" s="91"/>
      <c r="O4" s="99"/>
    </row>
    <row r="5" spans="1:15" ht="120" x14ac:dyDescent="0.25">
      <c r="A5" s="31">
        <v>1</v>
      </c>
      <c r="B5" s="32" t="s">
        <v>24</v>
      </c>
      <c r="C5" s="33" t="str">
        <f>IF(AND(ISTEXT(B5),ISTEXT(#REF!)),"-","!")</f>
        <v>!</v>
      </c>
      <c r="D5" s="34">
        <f>IF(CONCATENATE(E5&amp;F5&amp;G5)="",0,1)</f>
        <v>1</v>
      </c>
      <c r="E5" s="62">
        <f>_xlfn.IFNA(VLOOKUP(B5,Werte!A:D,2,0),"")</f>
        <v>0</v>
      </c>
      <c r="F5" s="63" t="s">
        <v>25</v>
      </c>
      <c r="G5" s="62" t="s">
        <v>26</v>
      </c>
    </row>
    <row r="6" spans="1:15" ht="60" x14ac:dyDescent="0.25">
      <c r="A6" s="31">
        <v>2</v>
      </c>
      <c r="B6" s="32" t="s">
        <v>24</v>
      </c>
      <c r="C6" s="33" t="str">
        <f>IF(AND(ISTEXT(B6),ISTEXT(#REF!)),"-","!")</f>
        <v>!</v>
      </c>
      <c r="D6" s="34">
        <f t="shared" ref="D6:D69" si="0">IF(CONCATENATE(E6&amp;F6&amp;G6)="",0,1)</f>
        <v>1</v>
      </c>
      <c r="E6" s="62">
        <f>_xlfn.IFNA(VLOOKUP(B6,Werte!A:D,2,0),"")</f>
        <v>0</v>
      </c>
      <c r="F6" s="63" t="s">
        <v>27</v>
      </c>
      <c r="G6" s="62" t="s">
        <v>28</v>
      </c>
    </row>
    <row r="7" spans="1:15" ht="60" x14ac:dyDescent="0.25">
      <c r="A7" s="31">
        <v>3</v>
      </c>
      <c r="B7" s="32" t="s">
        <v>29</v>
      </c>
      <c r="C7" s="33" t="str">
        <f>IF(AND(ISTEXT(B7),ISTEXT(#REF!)),"-","!")</f>
        <v>!</v>
      </c>
      <c r="D7" s="34">
        <f t="shared" si="0"/>
        <v>1</v>
      </c>
      <c r="E7" s="62">
        <f>_xlfn.IFNA(VLOOKUP(B7,Werte!A:D,2,0),"")</f>
        <v>0</v>
      </c>
      <c r="F7" s="63" t="s">
        <v>30</v>
      </c>
      <c r="G7" s="62" t="s">
        <v>31</v>
      </c>
    </row>
    <row r="8" spans="1:15" ht="45" x14ac:dyDescent="0.25">
      <c r="A8" s="31">
        <v>4</v>
      </c>
      <c r="B8" s="32" t="s">
        <v>29</v>
      </c>
      <c r="C8" s="33" t="str">
        <f>IF(AND(ISTEXT(B8),ISTEXT(#REF!)),"-","!")</f>
        <v>!</v>
      </c>
      <c r="D8" s="34">
        <f t="shared" si="0"/>
        <v>1</v>
      </c>
      <c r="E8" s="62">
        <f>_xlfn.IFNA(VLOOKUP(B8,Werte!A:D,2,0),"")</f>
        <v>0</v>
      </c>
      <c r="F8" s="63" t="s">
        <v>30</v>
      </c>
      <c r="G8" s="62" t="s">
        <v>32</v>
      </c>
    </row>
    <row r="9" spans="1:15" ht="105" x14ac:dyDescent="0.25">
      <c r="A9" s="31">
        <v>5</v>
      </c>
      <c r="B9" s="32" t="s">
        <v>33</v>
      </c>
      <c r="C9" s="33" t="str">
        <f>IF(AND(ISTEXT(B9),ISTEXT(#REF!)),"-","!")</f>
        <v>!</v>
      </c>
      <c r="D9" s="34">
        <f t="shared" si="0"/>
        <v>1</v>
      </c>
      <c r="E9" s="62">
        <f>_xlfn.IFNA(VLOOKUP(B9,Werte!A:D,2,0),"")</f>
        <v>0</v>
      </c>
      <c r="F9" s="63" t="s">
        <v>34</v>
      </c>
      <c r="G9" s="62" t="s">
        <v>35</v>
      </c>
    </row>
    <row r="10" spans="1:15" ht="90" x14ac:dyDescent="0.25">
      <c r="A10" s="31">
        <v>6</v>
      </c>
      <c r="B10" s="32" t="s">
        <v>33</v>
      </c>
      <c r="C10" s="33" t="str">
        <f>IF(AND(ISTEXT(B10),ISTEXT(#REF!)),"-","!")</f>
        <v>!</v>
      </c>
      <c r="D10" s="34">
        <f t="shared" si="0"/>
        <v>1</v>
      </c>
      <c r="E10" s="62">
        <f>_xlfn.IFNA(VLOOKUP(B10,Werte!A:D,2,0),"")</f>
        <v>0</v>
      </c>
      <c r="F10" s="63" t="s">
        <v>36</v>
      </c>
      <c r="G10" s="62" t="s">
        <v>37</v>
      </c>
    </row>
    <row r="11" spans="1:15" ht="105" x14ac:dyDescent="0.25">
      <c r="A11" s="31">
        <v>7</v>
      </c>
      <c r="B11" s="32" t="s">
        <v>38</v>
      </c>
      <c r="C11" s="33" t="str">
        <f>IF(AND(ISTEXT(B11),ISTEXT(#REF!)),"-","!")</f>
        <v>!</v>
      </c>
      <c r="D11" s="34">
        <f t="shared" si="0"/>
        <v>1</v>
      </c>
      <c r="E11" s="62">
        <f>_xlfn.IFNA(VLOOKUP(B11,Werte!A:D,2,0),"")</f>
        <v>0</v>
      </c>
      <c r="F11" s="63" t="s">
        <v>39</v>
      </c>
      <c r="G11" s="62" t="s">
        <v>40</v>
      </c>
    </row>
    <row r="12" spans="1:15" ht="180" x14ac:dyDescent="0.25">
      <c r="A12" s="31">
        <v>9</v>
      </c>
      <c r="B12" s="32" t="s">
        <v>41</v>
      </c>
      <c r="C12" s="33" t="str">
        <f>IF(AND(ISTEXT(B12),ISTEXT(#REF!)),"-","!")</f>
        <v>!</v>
      </c>
      <c r="D12" s="34">
        <f t="shared" si="0"/>
        <v>1</v>
      </c>
      <c r="E12" s="62">
        <f>_xlfn.IFNA(VLOOKUP(B12,Werte!A:D,2,0),"")</f>
        <v>0</v>
      </c>
      <c r="F12" s="63" t="s">
        <v>42</v>
      </c>
      <c r="G12" s="62" t="s">
        <v>43</v>
      </c>
    </row>
    <row r="13" spans="1:15" hidden="1" x14ac:dyDescent="0.25">
      <c r="A13" s="31">
        <v>10</v>
      </c>
      <c r="B13" s="32"/>
      <c r="C13" s="33" t="str">
        <f>IF(AND(ISTEXT(B13),ISTEXT(#REF!)),"-","!")</f>
        <v>!</v>
      </c>
      <c r="D13" s="34">
        <f t="shared" si="0"/>
        <v>0</v>
      </c>
      <c r="E13" s="62" t="str">
        <f>_xlfn.IFNA(VLOOKUP(B13,Werte!A:D,2,0),"")</f>
        <v/>
      </c>
      <c r="F13" s="63"/>
      <c r="G13" s="62"/>
    </row>
    <row r="14" spans="1:15" hidden="1" x14ac:dyDescent="0.25">
      <c r="A14" s="31">
        <v>11</v>
      </c>
      <c r="B14" s="32"/>
      <c r="C14" s="33" t="str">
        <f>IF(AND(ISTEXT(B14),ISTEXT(#REF!)),"-","!")</f>
        <v>!</v>
      </c>
      <c r="D14" s="34">
        <f t="shared" si="0"/>
        <v>0</v>
      </c>
      <c r="E14" s="62" t="str">
        <f>_xlfn.IFNA(VLOOKUP(B14,Werte!A:D,2,0),"")</f>
        <v/>
      </c>
      <c r="F14" s="63"/>
      <c r="G14" s="62"/>
    </row>
    <row r="15" spans="1:15" hidden="1" x14ac:dyDescent="0.25">
      <c r="A15" s="31">
        <v>12</v>
      </c>
      <c r="B15" s="32"/>
      <c r="C15" s="33" t="str">
        <f>IF(AND(ISTEXT(B15),ISTEXT(#REF!)),"-","!")</f>
        <v>!</v>
      </c>
      <c r="D15" s="34">
        <f t="shared" si="0"/>
        <v>0</v>
      </c>
      <c r="E15" s="62" t="str">
        <f>_xlfn.IFNA(VLOOKUP(B15,Werte!A:D,2,0),"")</f>
        <v/>
      </c>
      <c r="F15" s="63"/>
      <c r="G15" s="62"/>
    </row>
    <row r="16" spans="1:15" hidden="1" x14ac:dyDescent="0.25">
      <c r="A16" s="31">
        <v>13</v>
      </c>
      <c r="B16" s="32"/>
      <c r="C16" s="33" t="str">
        <f>IF(AND(ISTEXT(B16),ISTEXT(#REF!)),"-","!")</f>
        <v>!</v>
      </c>
      <c r="D16" s="34">
        <f t="shared" si="0"/>
        <v>0</v>
      </c>
      <c r="E16" s="62" t="str">
        <f>_xlfn.IFNA(VLOOKUP(B16,Werte!A:D,2,0),"")</f>
        <v/>
      </c>
      <c r="F16" s="63"/>
      <c r="G16" s="62"/>
    </row>
    <row r="17" spans="1:7" hidden="1" x14ac:dyDescent="0.25">
      <c r="A17" s="31">
        <v>14</v>
      </c>
      <c r="B17" s="32"/>
      <c r="C17" s="33" t="str">
        <f>IF(AND(ISTEXT(B17),ISTEXT(#REF!)),"-","!")</f>
        <v>!</v>
      </c>
      <c r="D17" s="34">
        <f t="shared" si="0"/>
        <v>0</v>
      </c>
      <c r="E17" s="62" t="str">
        <f>_xlfn.IFNA(VLOOKUP(B17,Werte!A:D,2,0),"")</f>
        <v/>
      </c>
      <c r="F17" s="63"/>
      <c r="G17" s="62"/>
    </row>
    <row r="18" spans="1:7" hidden="1" x14ac:dyDescent="0.25">
      <c r="A18" s="31">
        <v>15</v>
      </c>
      <c r="B18" s="32"/>
      <c r="C18" s="33" t="str">
        <f>IF(AND(ISTEXT(B18),ISTEXT(#REF!)),"-","!")</f>
        <v>!</v>
      </c>
      <c r="D18" s="34">
        <f t="shared" si="0"/>
        <v>0</v>
      </c>
      <c r="E18" s="62" t="str">
        <f>_xlfn.IFNA(VLOOKUP(B18,Werte!A:D,2,0),"")</f>
        <v/>
      </c>
      <c r="F18" s="63"/>
      <c r="G18" s="62"/>
    </row>
    <row r="19" spans="1:7" hidden="1" x14ac:dyDescent="0.25">
      <c r="A19" s="31">
        <v>16</v>
      </c>
      <c r="B19" s="32"/>
      <c r="C19" s="33" t="str">
        <f>IF(AND(ISTEXT(B19),ISTEXT(#REF!)),"-","!")</f>
        <v>!</v>
      </c>
      <c r="D19" s="34">
        <f t="shared" si="0"/>
        <v>0</v>
      </c>
      <c r="E19" s="62" t="str">
        <f>_xlfn.IFNA(VLOOKUP(B19,Werte!A:D,2,0),"")</f>
        <v/>
      </c>
      <c r="F19" s="63"/>
      <c r="G19" s="62"/>
    </row>
    <row r="20" spans="1:7" hidden="1" x14ac:dyDescent="0.25">
      <c r="A20" s="31">
        <v>17</v>
      </c>
      <c r="B20" s="32"/>
      <c r="C20" s="33" t="str">
        <f>IF(AND(ISTEXT(B20),ISTEXT(#REF!)),"-","!")</f>
        <v>!</v>
      </c>
      <c r="D20" s="34">
        <f t="shared" si="0"/>
        <v>0</v>
      </c>
      <c r="E20" s="62" t="str">
        <f>_xlfn.IFNA(VLOOKUP(B20,Werte!A:D,2,0),"")</f>
        <v/>
      </c>
      <c r="F20" s="63"/>
      <c r="G20" s="62"/>
    </row>
    <row r="21" spans="1:7" hidden="1" x14ac:dyDescent="0.25">
      <c r="A21" s="31">
        <v>18</v>
      </c>
      <c r="B21" s="32"/>
      <c r="C21" s="33" t="str">
        <f>IF(AND(ISTEXT(B21),ISTEXT(#REF!)),"-","!")</f>
        <v>!</v>
      </c>
      <c r="D21" s="34">
        <f t="shared" si="0"/>
        <v>0</v>
      </c>
      <c r="E21" s="62" t="str">
        <f>_xlfn.IFNA(VLOOKUP(B21,Werte!A:D,2,0),"")</f>
        <v/>
      </c>
      <c r="F21" s="63"/>
      <c r="G21" s="62"/>
    </row>
    <row r="22" spans="1:7" hidden="1" x14ac:dyDescent="0.25">
      <c r="A22" s="31">
        <v>19</v>
      </c>
      <c r="B22" s="32"/>
      <c r="C22" s="33" t="str">
        <f>IF(AND(ISTEXT(B22),ISTEXT(#REF!)),"-","!")</f>
        <v>!</v>
      </c>
      <c r="D22" s="34">
        <f t="shared" si="0"/>
        <v>0</v>
      </c>
      <c r="E22" s="62" t="str">
        <f>_xlfn.IFNA(VLOOKUP(B22,Werte!A:D,2,0),"")</f>
        <v/>
      </c>
      <c r="F22" s="63"/>
      <c r="G22" s="62"/>
    </row>
    <row r="23" spans="1:7" hidden="1" x14ac:dyDescent="0.25">
      <c r="A23" s="31">
        <v>20</v>
      </c>
      <c r="B23" s="32"/>
      <c r="C23" s="33" t="str">
        <f>IF(AND(ISTEXT(B23),ISTEXT(#REF!)),"-","!")</f>
        <v>!</v>
      </c>
      <c r="D23" s="34">
        <f t="shared" si="0"/>
        <v>0</v>
      </c>
      <c r="E23" s="62" t="str">
        <f>_xlfn.IFNA(VLOOKUP(B23,Werte!A:D,2,0),"")</f>
        <v/>
      </c>
      <c r="F23" s="63"/>
      <c r="G23" s="62"/>
    </row>
    <row r="24" spans="1:7" hidden="1" x14ac:dyDescent="0.25">
      <c r="A24" s="31">
        <v>21</v>
      </c>
      <c r="B24" s="32"/>
      <c r="C24" s="33" t="str">
        <f>IF(AND(ISTEXT(B24),ISTEXT(#REF!)),"-","!")</f>
        <v>!</v>
      </c>
      <c r="D24" s="34">
        <f t="shared" si="0"/>
        <v>0</v>
      </c>
      <c r="E24" s="62" t="str">
        <f>_xlfn.IFNA(VLOOKUP(B24,Werte!A:D,2,0),"")</f>
        <v/>
      </c>
      <c r="F24" s="63"/>
      <c r="G24" s="62"/>
    </row>
    <row r="25" spans="1:7" hidden="1" x14ac:dyDescent="0.25">
      <c r="A25" s="31">
        <v>22</v>
      </c>
      <c r="B25" s="32"/>
      <c r="C25" s="33" t="str">
        <f>IF(AND(ISTEXT(B25),ISTEXT(#REF!)),"-","!")</f>
        <v>!</v>
      </c>
      <c r="D25" s="34">
        <f t="shared" si="0"/>
        <v>0</v>
      </c>
      <c r="E25" s="62" t="str">
        <f>_xlfn.IFNA(VLOOKUP(B25,Werte!A:D,2,0),"")</f>
        <v/>
      </c>
      <c r="F25" s="63"/>
      <c r="G25" s="62"/>
    </row>
    <row r="26" spans="1:7" hidden="1" x14ac:dyDescent="0.25">
      <c r="A26" s="31">
        <v>23</v>
      </c>
      <c r="B26" s="32"/>
      <c r="C26" s="33" t="str">
        <f>IF(AND(ISTEXT(B26),ISTEXT(#REF!)),"-","!")</f>
        <v>!</v>
      </c>
      <c r="D26" s="34">
        <f t="shared" si="0"/>
        <v>0</v>
      </c>
      <c r="E26" s="62" t="str">
        <f>_xlfn.IFNA(VLOOKUP(B26,Werte!A:D,2,0),"")</f>
        <v/>
      </c>
      <c r="F26" s="63"/>
      <c r="G26" s="62"/>
    </row>
    <row r="27" spans="1:7" hidden="1" x14ac:dyDescent="0.25">
      <c r="A27" s="31">
        <v>24</v>
      </c>
      <c r="B27" s="32"/>
      <c r="C27" s="33" t="str">
        <f>IF(AND(ISTEXT(B27),ISTEXT(#REF!)),"-","!")</f>
        <v>!</v>
      </c>
      <c r="D27" s="34">
        <f t="shared" si="0"/>
        <v>0</v>
      </c>
      <c r="E27" s="62" t="str">
        <f>_xlfn.IFNA(VLOOKUP(B27,Werte!A:D,2,0),"")</f>
        <v/>
      </c>
      <c r="F27" s="63"/>
      <c r="G27" s="62"/>
    </row>
    <row r="28" spans="1:7" hidden="1" x14ac:dyDescent="0.25">
      <c r="A28" s="31">
        <v>25</v>
      </c>
      <c r="B28" s="32"/>
      <c r="C28" s="33" t="str">
        <f>IF(AND(ISTEXT(B28),ISTEXT(#REF!)),"-","!")</f>
        <v>!</v>
      </c>
      <c r="D28" s="34">
        <f t="shared" si="0"/>
        <v>0</v>
      </c>
      <c r="E28" s="62" t="str">
        <f>_xlfn.IFNA(VLOOKUP(B28,Werte!A:D,2,0),"")</f>
        <v/>
      </c>
      <c r="F28" s="63"/>
      <c r="G28" s="62"/>
    </row>
    <row r="29" spans="1:7" hidden="1" x14ac:dyDescent="0.25">
      <c r="A29" s="31">
        <v>26</v>
      </c>
      <c r="B29" s="32"/>
      <c r="C29" s="33" t="str">
        <f>IF(AND(ISTEXT(B29),ISTEXT(#REF!)),"-","!")</f>
        <v>!</v>
      </c>
      <c r="D29" s="34">
        <f t="shared" si="0"/>
        <v>0</v>
      </c>
      <c r="E29" s="62" t="str">
        <f>_xlfn.IFNA(VLOOKUP(B29,Werte!A:D,2,0),"")</f>
        <v/>
      </c>
      <c r="F29" s="63"/>
      <c r="G29" s="62"/>
    </row>
    <row r="30" spans="1:7" hidden="1" x14ac:dyDescent="0.25">
      <c r="A30" s="31">
        <v>27</v>
      </c>
      <c r="B30" s="32"/>
      <c r="C30" s="33" t="str">
        <f>IF(AND(ISTEXT(B30),ISTEXT(#REF!)),"-","!")</f>
        <v>!</v>
      </c>
      <c r="D30" s="34">
        <f t="shared" si="0"/>
        <v>0</v>
      </c>
      <c r="E30" s="62" t="str">
        <f>_xlfn.IFNA(VLOOKUP(B30,Werte!A:D,2,0),"")</f>
        <v/>
      </c>
      <c r="F30" s="63"/>
      <c r="G30" s="62"/>
    </row>
    <row r="31" spans="1:7" hidden="1" x14ac:dyDescent="0.25">
      <c r="A31" s="31">
        <v>28</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44</v>
      </c>
      <c r="B1" s="87"/>
      <c r="C1" s="87"/>
      <c r="D1" s="87"/>
      <c r="F1" s="88"/>
      <c r="G1" s="88"/>
      <c r="H1" s="88"/>
      <c r="I1" s="88"/>
      <c r="J1" s="88"/>
      <c r="K1" s="88"/>
      <c r="L1" s="88"/>
      <c r="M1" s="88"/>
      <c r="N1" s="88"/>
    </row>
    <row r="2" spans="1:14" s="13" customFormat="1" ht="17.25" customHeight="1" x14ac:dyDescent="0.25">
      <c r="A2" s="19" t="s">
        <v>45</v>
      </c>
      <c r="B2" s="19"/>
      <c r="C2" s="19" t="s">
        <v>23</v>
      </c>
      <c r="D2" s="19" t="s">
        <v>46</v>
      </c>
      <c r="F2" s="29"/>
      <c r="G2" s="30"/>
      <c r="H2" s="30"/>
      <c r="I2" s="30"/>
      <c r="J2" s="30"/>
      <c r="K2" s="30"/>
      <c r="L2" s="30"/>
      <c r="M2" s="30"/>
      <c r="N2" s="30"/>
    </row>
    <row r="3" spans="1:14" s="13" customFormat="1" ht="17.25" customHeight="1" x14ac:dyDescent="0.25">
      <c r="A3" s="28" t="s">
        <v>47</v>
      </c>
      <c r="B3" s="64"/>
      <c r="C3" s="19"/>
      <c r="D3" s="19"/>
      <c r="F3" s="1"/>
      <c r="G3" s="1"/>
      <c r="H3" s="1"/>
      <c r="I3" s="1"/>
      <c r="J3" s="1"/>
      <c r="K3" s="1"/>
      <c r="L3" s="1"/>
      <c r="M3" s="1"/>
      <c r="N3" s="1"/>
    </row>
    <row r="4" spans="1:14" s="10" customFormat="1" x14ac:dyDescent="0.25">
      <c r="A4" s="27" t="s">
        <v>48</v>
      </c>
      <c r="B4" s="17"/>
      <c r="C4" s="18"/>
      <c r="D4" s="20"/>
      <c r="F4" s="1"/>
      <c r="G4" s="1"/>
      <c r="H4" s="1"/>
      <c r="I4" s="1"/>
      <c r="J4" s="1"/>
      <c r="K4" s="1"/>
      <c r="L4" s="1"/>
      <c r="M4" s="1"/>
      <c r="N4" s="1"/>
    </row>
    <row r="5" spans="1:14" s="10" customFormat="1" x14ac:dyDescent="0.25">
      <c r="A5" s="27" t="s">
        <v>49</v>
      </c>
      <c r="B5" s="17"/>
      <c r="C5" s="18"/>
      <c r="D5" s="20"/>
      <c r="F5" s="1"/>
      <c r="G5" s="1"/>
      <c r="H5" s="1"/>
      <c r="I5" s="1"/>
      <c r="J5" s="1"/>
      <c r="K5" s="1"/>
      <c r="L5" s="1"/>
      <c r="M5" s="1"/>
      <c r="N5" s="1"/>
    </row>
    <row r="6" spans="1:14" x14ac:dyDescent="0.25">
      <c r="A6" s="27" t="s">
        <v>50</v>
      </c>
      <c r="B6" s="17"/>
      <c r="C6" s="18"/>
      <c r="D6" s="18"/>
    </row>
    <row r="7" spans="1:14" x14ac:dyDescent="0.25">
      <c r="A7" s="66" t="s">
        <v>24</v>
      </c>
      <c r="B7" s="17"/>
      <c r="C7" s="18"/>
      <c r="D7" s="18"/>
    </row>
    <row r="8" spans="1:14" x14ac:dyDescent="0.25">
      <c r="A8" s="66" t="s">
        <v>29</v>
      </c>
      <c r="B8" s="17"/>
      <c r="C8" s="18"/>
      <c r="D8" s="18"/>
    </row>
    <row r="9" spans="1:14" x14ac:dyDescent="0.25">
      <c r="A9" s="65" t="s">
        <v>51</v>
      </c>
      <c r="B9" s="17"/>
      <c r="C9" s="18"/>
      <c r="D9" s="18"/>
    </row>
    <row r="10" spans="1:14" ht="30" x14ac:dyDescent="0.25">
      <c r="A10" s="66" t="s">
        <v>52</v>
      </c>
      <c r="B10" s="17"/>
      <c r="C10" s="18"/>
      <c r="D10" s="18"/>
    </row>
    <row r="11" spans="1:14" ht="30" x14ac:dyDescent="0.25">
      <c r="A11" s="66" t="s">
        <v>53</v>
      </c>
      <c r="B11" s="17"/>
      <c r="C11" s="18"/>
      <c r="D11" s="18"/>
    </row>
    <row r="12" spans="1:14" x14ac:dyDescent="0.25">
      <c r="A12" s="28" t="s">
        <v>33</v>
      </c>
      <c r="B12" s="17"/>
      <c r="C12" s="18"/>
      <c r="D12" s="18"/>
    </row>
    <row r="13" spans="1:14" x14ac:dyDescent="0.25">
      <c r="A13" s="66" t="s">
        <v>54</v>
      </c>
      <c r="B13" s="17"/>
      <c r="C13" s="18"/>
      <c r="D13" s="18"/>
    </row>
    <row r="14" spans="1:14" x14ac:dyDescent="0.25">
      <c r="A14" s="66" t="s">
        <v>38</v>
      </c>
      <c r="B14" s="17"/>
      <c r="C14" s="18"/>
      <c r="D14" s="18"/>
    </row>
    <row r="15" spans="1:14" ht="30" x14ac:dyDescent="0.25">
      <c r="A15" s="66" t="s">
        <v>55</v>
      </c>
      <c r="B15" s="17"/>
      <c r="C15" s="18"/>
      <c r="D15" s="18"/>
      <c r="F15" s="88"/>
      <c r="G15" s="88"/>
      <c r="H15" s="88"/>
      <c r="I15" s="88"/>
      <c r="J15" s="88"/>
      <c r="K15" s="88"/>
      <c r="L15" s="88"/>
      <c r="M15" s="88"/>
      <c r="N15" s="88"/>
    </row>
    <row r="16" spans="1:14" x14ac:dyDescent="0.25">
      <c r="A16" s="66" t="s">
        <v>56</v>
      </c>
      <c r="B16" s="17"/>
      <c r="C16" s="18"/>
      <c r="D16" s="18"/>
    </row>
    <row r="17" spans="1:4" x14ac:dyDescent="0.25">
      <c r="A17" s="27" t="s">
        <v>41</v>
      </c>
      <c r="B17" s="17"/>
      <c r="C17" s="18"/>
      <c r="D17" s="18"/>
    </row>
    <row r="18" spans="1:4" x14ac:dyDescent="0.25">
      <c r="A18" s="27" t="s">
        <v>57</v>
      </c>
      <c r="B18" s="17"/>
      <c r="C18" s="18"/>
      <c r="D18" s="18"/>
    </row>
    <row r="19" spans="1:4" x14ac:dyDescent="0.25">
      <c r="A19" s="27" t="s">
        <v>58</v>
      </c>
      <c r="B19" s="17"/>
      <c r="C19" s="18"/>
      <c r="D19" s="18"/>
    </row>
    <row r="20" spans="1:4" x14ac:dyDescent="0.25">
      <c r="A20" s="27" t="s">
        <v>59</v>
      </c>
      <c r="B20" s="17"/>
      <c r="C20" s="18"/>
      <c r="D20" s="18"/>
    </row>
    <row r="21" spans="1:4" x14ac:dyDescent="0.25">
      <c r="A21" s="25" t="s">
        <v>7</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60</v>
      </c>
      <c r="D1" s="21" t="s">
        <v>61</v>
      </c>
    </row>
    <row r="2" spans="1:4" ht="15.75" thickBot="1" x14ac:dyDescent="0.3">
      <c r="A2" s="17" t="s">
        <v>62</v>
      </c>
      <c r="D2" s="22" t="s">
        <v>63</v>
      </c>
    </row>
    <row r="3" spans="1:4" x14ac:dyDescent="0.25">
      <c r="A3" s="17" t="s">
        <v>64</v>
      </c>
    </row>
    <row r="4" spans="1:4" x14ac:dyDescent="0.25">
      <c r="A4" s="17" t="s">
        <v>65</v>
      </c>
    </row>
    <row r="5" spans="1:4" x14ac:dyDescent="0.25">
      <c r="A5" s="17" t="s">
        <v>66</v>
      </c>
    </row>
    <row r="6" spans="1:4" x14ac:dyDescent="0.25">
      <c r="A6" s="17" t="s">
        <v>67</v>
      </c>
    </row>
    <row r="7" spans="1:4" x14ac:dyDescent="0.25">
      <c r="A7" s="17" t="s">
        <v>68</v>
      </c>
    </row>
    <row r="8" spans="1:4" x14ac:dyDescent="0.25">
      <c r="A8" s="17" t="s">
        <v>69</v>
      </c>
    </row>
    <row r="9" spans="1:4" x14ac:dyDescent="0.25">
      <c r="A9" s="17" t="s">
        <v>70</v>
      </c>
    </row>
    <row r="10" spans="1:4" x14ac:dyDescent="0.25">
      <c r="A10" s="17" t="s">
        <v>7</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2025-09-10T11:41:21Z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