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BFA11C2C-90F7-47F4-857D-4ACC01CA494A}"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 r="C5"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<sst xmlns="http://schemas.openxmlformats.org/spreadsheetml/2006/main" count="62" uniqueCount="59">
  <si>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</si>
  <si>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</si>
  <si>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</si>
  <si>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</si>
  <si>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</si>
  <si>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</si>
  <si>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Sonstige</t>
  </si>
  <si>
    <t xml:space="preserve">Marktrolle: </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</si>
  <si>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</si>
  <si>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</si>
  <si>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</si>
  <si>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</si>
  <si>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</si>
  <si>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</si>
  <si>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</si>
  <si>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</si>
  <si>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</si>
  <si>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</si>
  <si>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</si>
  <si>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</si>
  <si>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</si>
  <si>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</si>
  <si>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</si>
  <si>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</si>
  <si>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Sonstiges</t>
  </si>
  <si>
    <t>Netzentgelt</t>
  </si>
  <si>
    <t>kein Netzentgelt für private Einspeiser - sh. Brief an Herrn Müller und BMWK</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</si>
  <si>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</si>
  <si>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</si>
  <si>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</si>
  <si>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</si>
  <si>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Zielbild für die Netzentgeltsystematik</t>
  </si>
  <si>
    <t>Status quo der Netzentgeltbildung in Deutschland</t>
  </si>
  <si>
    <t>Anpassungsoption - Beteiligung der Einspeiser</t>
  </si>
  <si>
    <t>Anpassungsoption - Beteiligung der Einspeiser: Einspeiseentgelte</t>
  </si>
  <si>
    <t>Anpassungsoption - Beteiligung der Einspeiser: BKZ für Einspeiser</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</si>
  <si>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</si>
  <si>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</si>
  <si>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</si>
  <si>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</si>
  <si>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</si>
  <si>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</si>
  <si>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</si>
  <si>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</si>
  <si>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</si>
  <si>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</si>
  <si>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</si>
  <si>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Weitere Anpassungsoptionen - Kostenwälzung</t>
  </si>
  <si>
    <t>Marktrollen</t>
  </si>
  <si>
    <t>Wertetabellen</t>
  </si>
  <si>
    <t>ÜNB/BIKO</t>
  </si>
  <si>
    <t>Tabellenblatt nach der Bearbeitung ausblenden!</t>
  </si>
  <si>
    <t>VNB</t>
  </si>
  <si>
    <t>BKV</t>
  </si>
  <si>
    <t>LF</t>
  </si>
  <si>
    <t>MSB</t>
  </si>
  <si>
    <t>AB</t>
  </si>
  <si>
    <t>Verband</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</si>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</sst>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4">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7" t="s">
        <v>0</v>
      </c>
      <c r="B1" s="68"/>
      <c r="C1" s="68"/>
      <c r="D1" s="69"/>
    </row>
    <row r="2" spans="1:5" x14ac:dyDescent="0.25">
      <c r="A2" s="77"/>
      <c r="B2" s="78"/>
      <c r="C2" s="78"/>
      <c r="D2" s="79"/>
    </row>
    <row r="3" spans="1:5" ht="16.5" x14ac:dyDescent="0.25">
      <c r="A3" s="80" t="s">
        <v>1</v>
      </c>
      <c r="B3" s="81"/>
      <c r="C3" s="35"/>
      <c r="D3" s="36"/>
    </row>
    <row r="4" spans="1:5" ht="16.5" x14ac:dyDescent="0.25">
      <c r="A4" s="37"/>
      <c r="B4" s="38"/>
      <c r="C4" s="38"/>
      <c r="D4" s="39"/>
    </row>
    <row r="5" spans="1:5" ht="16.5" x14ac:dyDescent="0.25">
      <c r="A5" s="40" t="s">
        <v>2</v>
      </c>
      <c r="B5" s="41"/>
      <c r="C5" s="41"/>
      <c r="D5" s="42"/>
    </row>
    <row r="6" spans="1:5" ht="34.5" customHeight="1" x14ac:dyDescent="0.25">
      <c r="A6" s="84" t="s">
        <v>3</v>
      </c>
      <c r="B6" s="85"/>
      <c r="C6" s="85"/>
      <c r="D6" s="86"/>
    </row>
    <row r="7" spans="1:5" ht="11.25" customHeight="1" x14ac:dyDescent="0.25">
      <c r="A7" s="84"/>
      <c r="B7" s="85"/>
      <c r="C7" s="85"/>
      <c r="D7" s="86"/>
    </row>
    <row r="8" spans="1:5" ht="17.25" customHeight="1" x14ac:dyDescent="0.25">
      <c r="A8" s="84"/>
      <c r="B8" s="85"/>
      <c r="C8" s="85"/>
      <c r="D8" s="86"/>
    </row>
    <row r="9" spans="1:5" ht="15" customHeight="1" x14ac:dyDescent="0.25">
      <c r="A9" s="84"/>
      <c r="B9" s="85"/>
      <c r="C9" s="85"/>
      <c r="D9" s="86"/>
    </row>
    <row r="10" spans="1:5" ht="16.5" x14ac:dyDescent="0.25">
      <c r="A10" s="40" t="s">
        <v>4</v>
      </c>
      <c r="B10" s="41"/>
      <c r="C10" s="41"/>
      <c r="D10" s="42"/>
    </row>
    <row r="11" spans="1:5" ht="15.75" customHeight="1" x14ac:dyDescent="0.25">
      <c r="A11" s="37"/>
      <c r="B11" s="43"/>
      <c r="C11" s="43"/>
      <c r="D11" s="39"/>
    </row>
    <row r="12" spans="1:5" ht="15.75" x14ac:dyDescent="0.25">
      <c r="A12" s="75" t="s">
        <v>5</v>
      </c>
      <c r="B12" s="76"/>
      <c r="C12" s="73" t="s">
        <v>6</v>
      </c>
      <c r="D12" s="74"/>
      <c r="E12" s="5"/>
    </row>
    <row r="13" spans="1:5" ht="15.75" x14ac:dyDescent="0.25">
      <c r="A13" s="44"/>
      <c r="B13" s="43"/>
      <c r="C13" s="45" t="s">
        <v>7</v>
      </c>
      <c r="D13" s="46"/>
      <c r="E13" s="5"/>
    </row>
    <row r="14" spans="1:5" ht="15.75" x14ac:dyDescent="0.25">
      <c r="A14" s="47"/>
      <c r="B14" s="43" t="s">
        <v>8</v>
      </c>
      <c r="C14" s="48"/>
      <c r="D14" s="49"/>
      <c r="E14" s="5"/>
    </row>
    <row r="15" spans="1:5" ht="15.75" x14ac:dyDescent="0.25">
      <c r="A15" s="50" t="s">
        <v>9</v>
      </c>
      <c r="B15" s="51"/>
      <c r="C15" s="52" t="s">
        <v>10</v>
      </c>
      <c r="D15" s="53"/>
      <c r="E15" s="5"/>
    </row>
    <row r="16" spans="1:5" ht="15.75" x14ac:dyDescent="0.25">
      <c r="A16" s="50" t="s">
        <v>11</v>
      </c>
      <c r="B16" s="51"/>
      <c r="C16" s="54"/>
      <c r="D16" s="55"/>
      <c r="E16" s="5"/>
    </row>
    <row r="17" spans="1:5" ht="15.75" x14ac:dyDescent="0.25">
      <c r="A17" s="50" t="s">
        <v>12</v>
      </c>
      <c r="B17" s="56"/>
      <c r="C17" s="52" t="s">
        <v>13</v>
      </c>
      <c r="D17" s="53"/>
      <c r="E17" s="5"/>
    </row>
    <row r="18" spans="1:5" ht="15.75" customHeight="1" x14ac:dyDescent="0.25">
      <c r="A18" s="57"/>
      <c r="B18" s="82" t="s">
        <v>14</v>
      </c>
      <c r="C18" s="82"/>
      <c r="D18" s="83"/>
      <c r="E18" s="5"/>
    </row>
    <row r="19" spans="1:5" ht="19.5" customHeight="1" x14ac:dyDescent="0.25">
      <c r="A19" s="58"/>
      <c r="B19" s="82"/>
      <c r="C19" s="82"/>
      <c r="D19" s="83"/>
      <c r="E19" s="5"/>
    </row>
    <row r="20" spans="1:5" ht="24.95" customHeight="1" thickBot="1" x14ac:dyDescent="0.3">
      <c r="A20" s="70" t="s">
        <v>15</v>
      </c>
      <c r="B20" s="71"/>
      <c r="C20" s="71"/>
      <c r="D20" s="7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5"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2" width="11.42578125"/>
    <col min="9" max="14" style="89" width="11.42578125"/>
    <col min="15" max="15" style="97" width="11.42578125"/>
    <col min="16" max="16384" style="5" width="11.42578125"/>
  </cols>
  <sheetData>
    <row r="1" spans="1:15" ht="44.25" customHeight="1" thickBot="1" x14ac:dyDescent="0.3">
      <c r="A1" s="101" t="s">
        <v>16</v>
      </c>
      <c r="B1" s="102"/>
      <c r="C1" s="102"/>
      <c r="D1" s="102"/>
      <c r="E1" s="102"/>
      <c r="F1" s="102"/>
      <c r="G1" s="103"/>
      <c r="H1" s="95"/>
      <c r="I1" s="95"/>
      <c r="J1" s="95"/>
      <c r="K1" s="95"/>
      <c r="L1" s="95"/>
      <c r="M1" s="95"/>
      <c r="N1" s="95"/>
      <c r="O1" s="96"/>
    </row>
    <row r="2" spans="1:15" ht="60" customHeight="1" x14ac:dyDescent="0.25">
      <c r="A2" s="100" t="str">
        <f>"Konsultationsbeitrag"&amp;": "&amp;Informationen!A5&amp;" - "&amp;Informationen!A6</f>
        <v>Konsultationsbeitrag: Aktenzeichen: GBK-25-01-1#3 - AgNes</v>
      </c>
      <c r="B2" s="100"/>
      <c r="C2" s="100"/>
      <c r="D2" s="100"/>
      <c r="E2" s="100"/>
      <c r="F2" s="100"/>
      <c r="G2" s="100"/>
    </row>
    <row r="3" spans="1:15" s="9" customFormat="1" ht="11.25" x14ac:dyDescent="0.25">
      <c r="A3" s="7"/>
      <c r="B3" s="23"/>
      <c r="C3" s="23"/>
      <c r="D3" s="8"/>
      <c r="E3" s="8"/>
      <c r="F3" s="8"/>
      <c r="G3" s="15"/>
      <c r="H3" s="93"/>
      <c r="I3" s="90"/>
      <c r="J3" s="90"/>
      <c r="K3" s="90"/>
      <c r="L3" s="90"/>
      <c r="M3" s="90"/>
      <c r="N3" s="90"/>
      <c r="O3" s="98"/>
    </row>
    <row r="4" spans="1:15" s="2" customFormat="1" ht="38.25" customHeight="1" x14ac:dyDescent="0.25">
      <c r="A4" s="59" t="s">
        <v>17</v>
      </c>
      <c r="B4" s="60" t="s">
        <v>18</v>
      </c>
      <c r="C4" s="61" t="s">
        <v>19</v>
      </c>
      <c r="D4" s="60" t="s">
        <v>20</v>
      </c>
      <c r="E4" s="60" t="s">
        <v>21</v>
      </c>
      <c r="F4" s="60" t="s">
        <v>22</v>
      </c>
      <c r="G4" s="59" t="s">
        <v>23</v>
      </c>
      <c r="H4" s="94"/>
      <c r="I4" s="91"/>
      <c r="J4" s="91"/>
      <c r="K4" s="91"/>
      <c r="L4" s="91"/>
      <c r="M4" s="91"/>
      <c r="N4" s="91"/>
      <c r="O4" s="99"/>
    </row>
    <row r="5" spans="1:15" ht="21" customHeight="1" x14ac:dyDescent="0.25">
      <c r="A5" s="31">
        <v>1</v>
      </c>
      <c r="B5" s="32" t="s">
        <v>24</v>
      </c>
      <c r="C5" s="33" t="str">
        <f>IF(AND(ISTEXT(B5),ISTEXT(#REF!)),"-","!")</f>
        <v>!</v>
      </c>
      <c r="D5" s="34">
        <f>IF(CONCATENATE(E5&amp;F5&amp;G5)="",0,1)</f>
        <v>1</v>
      </c>
      <c r="E5" s="62">
        <f>_xlfn.IFNA(VLOOKUP(B5,Werte!A:D,2,0),"")</f>
        <v>0</v>
      </c>
      <c r="F5" s="63" t="s">
        <v>25</v>
      </c>
      <c r="G5" s="62" t="s">
        <v>26</v>
      </c>
    </row>
    <row r="6" spans="1:15" hidden="1" x14ac:dyDescent="0.25">
      <c r="A6" s="31">
        <v>2</v>
      </c>
      <c r="B6" s="32"/>
      <c r="C6" s="33" t="str">
        <f>IF(AND(ISTEXT(B6),ISTEXT(#REF!)),"-","!")</f>
        <v>!</v>
      </c>
      <c r="D6" s="34">
        <f t="shared" ref="D6:D69" si="0">IF(CONCATENATE(E6&amp;F6&amp;G6)="",0,1)</f>
        <v>0</v>
      </c>
      <c r="E6" s="62" t="str">
        <f>_xlfn.IFNA(VLOOKUP(B6,Werte!A:D,2,0),"")</f>
        <v/>
      </c>
      <c r="F6" s="63"/>
      <c r="G6" s="62"/>
    </row>
    <row r="7" spans="1:15" hidden="1" x14ac:dyDescent="0.25">
      <c r="A7" s="31">
        <v>3</v>
      </c>
      <c r="B7" s="32"/>
      <c r="C7" s="33" t="str">
        <f>IF(AND(ISTEXT(B7),ISTEXT(#REF!)),"-","!")</f>
        <v>!</v>
      </c>
      <c r="D7" s="34">
        <f t="shared" si="0"/>
        <v>0</v>
      </c>
      <c r="E7" s="62" t="str">
        <f>_xlfn.IFNA(VLOOKUP(B7,Werte!A:D,2,0),"")</f>
        <v/>
      </c>
      <c r="F7" s="63"/>
      <c r="G7" s="62"/>
    </row>
    <row r="8" spans="1:15" hidden="1" x14ac:dyDescent="0.25">
      <c r="A8" s="31">
        <v>4</v>
      </c>
      <c r="B8" s="32"/>
      <c r="C8" s="33" t="str">
        <f>IF(AND(ISTEXT(B8),ISTEXT(#REF!)),"-","!")</f>
        <v>!</v>
      </c>
      <c r="D8" s="34">
        <f t="shared" si="0"/>
        <v>0</v>
      </c>
      <c r="E8" s="62" t="str">
        <f>_xlfn.IFNA(VLOOKUP(B8,Werte!A:D,2,0),"")</f>
        <v/>
      </c>
      <c r="F8" s="63"/>
      <c r="G8" s="62"/>
    </row>
    <row r="9" spans="1:15" hidden="1" x14ac:dyDescent="0.25">
      <c r="A9" s="31">
        <v>5</v>
      </c>
      <c r="B9" s="32"/>
      <c r="C9" s="33" t="str">
        <f>IF(AND(ISTEXT(B9),ISTEXT(#REF!)),"-","!")</f>
        <v>!</v>
      </c>
      <c r="D9" s="34">
        <f t="shared" si="0"/>
        <v>0</v>
      </c>
      <c r="E9" s="62" t="str">
        <f>_xlfn.IFNA(VLOOKUP(B9,Werte!A:D,2,0),"")</f>
        <v/>
      </c>
      <c r="F9" s="63"/>
      <c r="G9" s="62"/>
    </row>
    <row r="10" spans="1:15" hidden="1" x14ac:dyDescent="0.25">
      <c r="A10" s="31">
        <v>6</v>
      </c>
      <c r="B10" s="32"/>
      <c r="C10" s="33" t="str">
        <f>IF(AND(ISTEXT(B10),ISTEXT(#REF!)),"-","!")</f>
        <v>!</v>
      </c>
      <c r="D10" s="34">
        <f t="shared" si="0"/>
        <v>0</v>
      </c>
      <c r="E10" s="62" t="str">
        <f>_xlfn.IFNA(VLOOKUP(B10,Werte!A:D,2,0),"")</f>
        <v/>
      </c>
      <c r="F10" s="63"/>
      <c r="G10" s="62"/>
    </row>
    <row r="11" spans="1:15" hidden="1" x14ac:dyDescent="0.25">
      <c r="A11" s="31">
        <v>7</v>
      </c>
      <c r="B11" s="32"/>
      <c r="C11" s="33" t="str">
        <f>IF(AND(ISTEXT(B11),ISTEXT(#REF!)),"-","!")</f>
        <v>!</v>
      </c>
      <c r="D11" s="34">
        <f t="shared" si="0"/>
        <v>0</v>
      </c>
      <c r="E11" s="62" t="str">
        <f>_xlfn.IFNA(VLOOKUP(B11,Werte!A:D,2,0),"")</f>
        <v/>
      </c>
      <c r="F11" s="63"/>
      <c r="G11" s="62"/>
    </row>
    <row r="12" spans="1:15" hidden="1" x14ac:dyDescent="0.25">
      <c r="A12" s="31">
        <v>8</v>
      </c>
      <c r="B12" s="32"/>
      <c r="C12" s="33" t="str">
        <f>IF(AND(ISTEXT(B12),ISTEXT(#REF!)),"-","!")</f>
        <v>!</v>
      </c>
      <c r="D12" s="34">
        <f t="shared" si="0"/>
        <v>0</v>
      </c>
      <c r="E12" s="62" t="str">
        <f>_xlfn.IFNA(VLOOKUP(B12,Werte!A:D,2,0),"")</f>
        <v/>
      </c>
      <c r="F12" s="63"/>
      <c r="G12" s="62"/>
    </row>
    <row r="13" spans="1:15" hidden="1" x14ac:dyDescent="0.25">
      <c r="A13" s="31">
        <v>9</v>
      </c>
      <c r="B13" s="32"/>
      <c r="C13" s="33" t="str">
        <f>IF(AND(ISTEXT(B13),ISTEXT(#REF!)),"-","!")</f>
        <v>!</v>
      </c>
      <c r="D13" s="34">
        <f t="shared" si="0"/>
        <v>0</v>
      </c>
      <c r="E13" s="62" t="str">
        <f>_xlfn.IFNA(VLOOKUP(B13,Werte!A:D,2,0),"")</f>
        <v/>
      </c>
      <c r="F13" s="63"/>
      <c r="G13" s="62"/>
    </row>
    <row r="14" spans="1:15" hidden="1" x14ac:dyDescent="0.25">
      <c r="A14" s="31">
        <v>10</v>
      </c>
      <c r="B14" s="32"/>
      <c r="C14" s="33" t="str">
        <f>IF(AND(ISTEXT(B14),ISTEXT(#REF!)),"-","!")</f>
        <v>!</v>
      </c>
      <c r="D14" s="34">
        <f t="shared" si="0"/>
        <v>0</v>
      </c>
      <c r="E14" s="62" t="str">
        <f>_xlfn.IFNA(VLOOKUP(B14,Werte!A:D,2,0),"")</f>
        <v/>
      </c>
      <c r="F14" s="63"/>
      <c r="G14" s="62"/>
    </row>
    <row r="15" spans="1:15" hidden="1" x14ac:dyDescent="0.25">
      <c r="A15" s="31">
        <v>11</v>
      </c>
      <c r="B15" s="32"/>
      <c r="C15" s="33" t="str">
        <f>IF(AND(ISTEXT(B15),ISTEXT(#REF!)),"-","!")</f>
        <v>!</v>
      </c>
      <c r="D15" s="34">
        <f t="shared" si="0"/>
        <v>0</v>
      </c>
      <c r="E15" s="62" t="str">
        <f>_xlfn.IFNA(VLOOKUP(B15,Werte!A:D,2,0),"")</f>
        <v/>
      </c>
      <c r="F15" s="63"/>
      <c r="G15" s="62"/>
    </row>
    <row r="16" spans="1:15" hidden="1" x14ac:dyDescent="0.25">
      <c r="A16" s="31">
        <v>12</v>
      </c>
      <c r="B16" s="32"/>
      <c r="C16" s="33" t="str">
        <f>IF(AND(ISTEXT(B16),ISTEXT(#REF!)),"-","!")</f>
        <v>!</v>
      </c>
      <c r="D16" s="34">
        <f t="shared" si="0"/>
        <v>0</v>
      </c>
      <c r="E16" s="62" t="str">
        <f>_xlfn.IFNA(VLOOKUP(B16,Werte!A:D,2,0),"")</f>
        <v/>
      </c>
      <c r="F16" s="63"/>
      <c r="G16" s="62"/>
    </row>
    <row r="17" spans="1:7" hidden="1" x14ac:dyDescent="0.25">
      <c r="A17" s="31">
        <v>13</v>
      </c>
      <c r="B17" s="32"/>
      <c r="C17" s="33" t="str">
        <f>IF(AND(ISTEXT(B17),ISTEXT(#REF!)),"-","!")</f>
        <v>!</v>
      </c>
      <c r="D17" s="34">
        <f t="shared" si="0"/>
        <v>0</v>
      </c>
      <c r="E17" s="62" t="str">
        <f>_xlfn.IFNA(VLOOKUP(B17,Werte!A:D,2,0),"")</f>
        <v/>
      </c>
      <c r="F17" s="63"/>
      <c r="G17" s="62"/>
    </row>
    <row r="18" spans="1:7" hidden="1" x14ac:dyDescent="0.25">
      <c r="A18" s="31">
        <v>14</v>
      </c>
      <c r="B18" s="32"/>
      <c r="C18" s="33" t="str">
        <f>IF(AND(ISTEXT(B18),ISTEXT(#REF!)),"-","!")</f>
        <v>!</v>
      </c>
      <c r="D18" s="34">
        <f t="shared" si="0"/>
        <v>0</v>
      </c>
      <c r="E18" s="62" t="str">
        <f>_xlfn.IFNA(VLOOKUP(B18,Werte!A:D,2,0),"")</f>
        <v/>
      </c>
      <c r="F18" s="63"/>
      <c r="G18" s="62"/>
    </row>
    <row r="19" spans="1:7" hidden="1" x14ac:dyDescent="0.25">
      <c r="A19" s="31">
        <v>15</v>
      </c>
      <c r="B19" s="32"/>
      <c r="C19" s="33" t="str">
        <f>IF(AND(ISTEXT(B19),ISTEXT(#REF!)),"-","!")</f>
        <v>!</v>
      </c>
      <c r="D19" s="34">
        <f t="shared" si="0"/>
        <v>0</v>
      </c>
      <c r="E19" s="62" t="str">
        <f>_xlfn.IFNA(VLOOKUP(B19,Werte!A:D,2,0),"")</f>
        <v/>
      </c>
      <c r="F19" s="63"/>
      <c r="G19" s="62"/>
    </row>
    <row r="20" spans="1:7" hidden="1" x14ac:dyDescent="0.25">
      <c r="A20" s="31">
        <v>16</v>
      </c>
      <c r="B20" s="32"/>
      <c r="C20" s="33" t="str">
        <f>IF(AND(ISTEXT(B20),ISTEXT(#REF!)),"-","!")</f>
        <v>!</v>
      </c>
      <c r="D20" s="34">
        <f t="shared" si="0"/>
        <v>0</v>
      </c>
      <c r="E20" s="62" t="str">
        <f>_xlfn.IFNA(VLOOKUP(B20,Werte!A:D,2,0),"")</f>
        <v/>
      </c>
      <c r="F20" s="63"/>
      <c r="G20" s="62"/>
    </row>
    <row r="21" spans="1:7" hidden="1" x14ac:dyDescent="0.25">
      <c r="A21" s="31">
        <v>17</v>
      </c>
      <c r="B21" s="32"/>
      <c r="C21" s="33" t="str">
        <f>IF(AND(ISTEXT(B21),ISTEXT(#REF!)),"-","!")</f>
        <v>!</v>
      </c>
      <c r="D21" s="34">
        <f t="shared" si="0"/>
        <v>0</v>
      </c>
      <c r="E21" s="62" t="str">
        <f>_xlfn.IFNA(VLOOKUP(B21,Werte!A:D,2,0),"")</f>
        <v/>
      </c>
      <c r="F21" s="63"/>
      <c r="G21" s="62"/>
    </row>
    <row r="22" spans="1:7" hidden="1" x14ac:dyDescent="0.25">
      <c r="A22" s="31">
        <v>18</v>
      </c>
      <c r="B22" s="32"/>
      <c r="C22" s="33" t="str">
        <f>IF(AND(ISTEXT(B22),ISTEXT(#REF!)),"-","!")</f>
        <v>!</v>
      </c>
      <c r="D22" s="34">
        <f t="shared" si="0"/>
        <v>0</v>
      </c>
      <c r="E22" s="62" t="str">
        <f>_xlfn.IFNA(VLOOKUP(B22,Werte!A:D,2,0),"")</f>
        <v/>
      </c>
      <c r="F22" s="63"/>
      <c r="G22" s="62"/>
    </row>
    <row r="23" spans="1:7" hidden="1" x14ac:dyDescent="0.25">
      <c r="A23" s="31">
        <v>19</v>
      </c>
      <c r="B23" s="32"/>
      <c r="C23" s="33" t="str">
        <f>IF(AND(ISTEXT(B23),ISTEXT(#REF!)),"-","!")</f>
        <v>!</v>
      </c>
      <c r="D23" s="34">
        <f t="shared" si="0"/>
        <v>0</v>
      </c>
      <c r="E23" s="62" t="str">
        <f>_xlfn.IFNA(VLOOKUP(B23,Werte!A:D,2,0),"")</f>
        <v/>
      </c>
      <c r="F23" s="63"/>
      <c r="G23" s="62"/>
    </row>
    <row r="24" spans="1:7" hidden="1" x14ac:dyDescent="0.25">
      <c r="A24" s="31">
        <v>20</v>
      </c>
      <c r="B24" s="32"/>
      <c r="C24" s="33" t="str">
        <f>IF(AND(ISTEXT(B24),ISTEXT(#REF!)),"-","!")</f>
        <v>!</v>
      </c>
      <c r="D24" s="34">
        <f t="shared" si="0"/>
        <v>0</v>
      </c>
      <c r="E24" s="62" t="str">
        <f>_xlfn.IFNA(VLOOKUP(B24,Werte!A:D,2,0),"")</f>
        <v/>
      </c>
      <c r="F24" s="63"/>
      <c r="G24" s="62"/>
    </row>
    <row r="25" spans="1:7" hidden="1" x14ac:dyDescent="0.25">
      <c r="A25" s="31">
        <v>21</v>
      </c>
      <c r="B25" s="32"/>
      <c r="C25" s="33" t="str">
        <f>IF(AND(ISTEXT(B25),ISTEXT(#REF!)),"-","!")</f>
        <v>!</v>
      </c>
      <c r="D25" s="34">
        <f t="shared" si="0"/>
        <v>0</v>
      </c>
      <c r="E25" s="62" t="str">
        <f>_xlfn.IFNA(VLOOKUP(B25,Werte!A:D,2,0),"")</f>
        <v/>
      </c>
      <c r="F25" s="63"/>
      <c r="G25" s="62"/>
    </row>
    <row r="26" spans="1:7" hidden="1" x14ac:dyDescent="0.25">
      <c r="A26" s="31">
        <v>22</v>
      </c>
      <c r="B26" s="32"/>
      <c r="C26" s="33" t="str">
        <f>IF(AND(ISTEXT(B26),ISTEXT(#REF!)),"-","!")</f>
        <v>!</v>
      </c>
      <c r="D26" s="34">
        <f t="shared" si="0"/>
        <v>0</v>
      </c>
      <c r="E26" s="62" t="str">
        <f>_xlfn.IFNA(VLOOKUP(B26,Werte!A:D,2,0),"")</f>
        <v/>
      </c>
      <c r="F26" s="63"/>
      <c r="G26" s="62"/>
    </row>
    <row r="27" spans="1:7" hidden="1" x14ac:dyDescent="0.25">
      <c r="A27" s="31">
        <v>23</v>
      </c>
      <c r="B27" s="32"/>
      <c r="C27" s="33" t="str">
        <f>IF(AND(ISTEXT(B27),ISTEXT(#REF!)),"-","!")</f>
        <v>!</v>
      </c>
      <c r="D27" s="34">
        <f t="shared" si="0"/>
        <v>0</v>
      </c>
      <c r="E27" s="62" t="str">
        <f>_xlfn.IFNA(VLOOKUP(B27,Werte!A:D,2,0),"")</f>
        <v/>
      </c>
      <c r="F27" s="63"/>
      <c r="G27" s="62"/>
    </row>
    <row r="28" spans="1:7" hidden="1" x14ac:dyDescent="0.25">
      <c r="A28" s="31">
        <v>24</v>
      </c>
      <c r="B28" s="32"/>
      <c r="C28" s="33" t="str">
        <f>IF(AND(ISTEXT(B28),ISTEXT(#REF!)),"-","!")</f>
        <v>!</v>
      </c>
      <c r="D28" s="34">
        <f t="shared" si="0"/>
        <v>0</v>
      </c>
      <c r="E28" s="62" t="str">
        <f>_xlfn.IFNA(VLOOKUP(B28,Werte!A:D,2,0),"")</f>
        <v/>
      </c>
      <c r="F28" s="63"/>
      <c r="G28" s="62"/>
    </row>
    <row r="29" spans="1:7" hidden="1" x14ac:dyDescent="0.25">
      <c r="A29" s="31">
        <v>25</v>
      </c>
      <c r="B29" s="32"/>
      <c r="C29" s="33" t="str">
        <f>IF(AND(ISTEXT(B29),ISTEXT(#REF!)),"-","!")</f>
        <v>!</v>
      </c>
      <c r="D29" s="34">
        <f t="shared" si="0"/>
        <v>0</v>
      </c>
      <c r="E29" s="62" t="str">
        <f>_xlfn.IFNA(VLOOKUP(B29,Werte!A:D,2,0),"")</f>
        <v/>
      </c>
      <c r="F29" s="63"/>
      <c r="G29" s="62"/>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7" t="s">
        <v>27</v>
      </c>
      <c r="B1" s="87"/>
      <c r="C1" s="87"/>
      <c r="D1" s="87"/>
      <c r="F1" s="88"/>
      <c r="G1" s="88"/>
      <c r="H1" s="88"/>
      <c r="I1" s="88"/>
      <c r="J1" s="88"/>
      <c r="K1" s="88"/>
      <c r="L1" s="88"/>
      <c r="M1" s="88"/>
      <c r="N1" s="88"/>
    </row>
    <row r="2" spans="1:14" s="13" customFormat="1" ht="17.25" customHeight="1" x14ac:dyDescent="0.25">
      <c r="A2" s="19" t="s">
        <v>28</v>
      </c>
      <c r="B2" s="19"/>
      <c r="C2" s="19" t="s">
        <v>23</v>
      </c>
      <c r="D2" s="19" t="s">
        <v>29</v>
      </c>
      <c r="F2" s="29"/>
      <c r="G2" s="30"/>
      <c r="H2" s="30"/>
      <c r="I2" s="30"/>
      <c r="J2" s="30"/>
      <c r="K2" s="30"/>
      <c r="L2" s="30"/>
      <c r="M2" s="30"/>
      <c r="N2" s="30"/>
    </row>
    <row r="3" spans="1:14" s="13" customFormat="1" ht="17.25" customHeight="1" x14ac:dyDescent="0.25">
      <c r="A3" s="28" t="s">
        <v>30</v>
      </c>
      <c r="B3" s="64"/>
      <c r="C3" s="19"/>
      <c r="D3" s="19"/>
      <c r="F3" s="1"/>
      <c r="G3" s="1"/>
      <c r="H3" s="1"/>
      <c r="I3" s="1"/>
      <c r="J3" s="1"/>
      <c r="K3" s="1"/>
      <c r="L3" s="1"/>
      <c r="M3" s="1"/>
      <c r="N3" s="1"/>
    </row>
    <row r="4" spans="1:14" s="10" customFormat="1" x14ac:dyDescent="0.25">
      <c r="A4" s="27" t="s">
        <v>31</v>
      </c>
      <c r="B4" s="17"/>
      <c r="C4" s="18"/>
      <c r="D4" s="20"/>
      <c r="F4" s="1"/>
      <c r="G4" s="1"/>
      <c r="H4" s="1"/>
      <c r="I4" s="1"/>
      <c r="J4" s="1"/>
      <c r="K4" s="1"/>
      <c r="L4" s="1"/>
      <c r="M4" s="1"/>
      <c r="N4" s="1"/>
    </row>
    <row r="5" spans="1:14" s="10" customFormat="1" x14ac:dyDescent="0.25">
      <c r="A5" s="27" t="s">
        <v>32</v>
      </c>
      <c r="B5" s="17"/>
      <c r="C5" s="18"/>
      <c r="D5" s="20"/>
      <c r="F5" s="1"/>
      <c r="G5" s="1"/>
      <c r="H5" s="1"/>
      <c r="I5" s="1"/>
      <c r="J5" s="1"/>
      <c r="K5" s="1"/>
      <c r="L5" s="1"/>
      <c r="M5" s="1"/>
      <c r="N5" s="1"/>
    </row>
    <row r="6" spans="1:14" x14ac:dyDescent="0.25">
      <c r="A6" s="27" t="s">
        <v>33</v>
      </c>
      <c r="B6" s="17"/>
      <c r="C6" s="18"/>
      <c r="D6" s="18"/>
    </row>
    <row r="7" spans="1:14" x14ac:dyDescent="0.25">
      <c r="A7" s="66" t="s">
        <v>34</v>
      </c>
      <c r="B7" s="17"/>
      <c r="C7" s="18"/>
      <c r="D7" s="18"/>
    </row>
    <row r="8" spans="1:14" x14ac:dyDescent="0.25">
      <c r="A8" s="66" t="s">
        <v>35</v>
      </c>
      <c r="B8" s="17"/>
      <c r="C8" s="18"/>
      <c r="D8" s="18"/>
    </row>
    <row r="9" spans="1:14" x14ac:dyDescent="0.25">
      <c r="A9" s="65" t="s">
        <v>36</v>
      </c>
      <c r="B9" s="17"/>
      <c r="C9" s="18"/>
      <c r="D9" s="18"/>
    </row>
    <row r="10" spans="1:14" ht="30" x14ac:dyDescent="0.25">
      <c r="A10" s="66" t="s">
        <v>37</v>
      </c>
      <c r="B10" s="17"/>
      <c r="C10" s="18"/>
      <c r="D10" s="18"/>
    </row>
    <row r="11" spans="1:14" ht="30" x14ac:dyDescent="0.25">
      <c r="A11" s="66" t="s">
        <v>38</v>
      </c>
      <c r="B11" s="17"/>
      <c r="C11" s="18"/>
      <c r="D11" s="18"/>
    </row>
    <row r="12" spans="1:14" x14ac:dyDescent="0.25">
      <c r="A12" s="28" t="s">
        <v>39</v>
      </c>
      <c r="B12" s="17"/>
      <c r="C12" s="18"/>
      <c r="D12" s="18"/>
    </row>
    <row r="13" spans="1:14" x14ac:dyDescent="0.25">
      <c r="A13" s="66" t="s">
        <v>40</v>
      </c>
      <c r="B13" s="17"/>
      <c r="C13" s="18"/>
      <c r="D13" s="18"/>
    </row>
    <row r="14" spans="1:14" x14ac:dyDescent="0.25">
      <c r="A14" s="66" t="s">
        <v>41</v>
      </c>
      <c r="B14" s="17"/>
      <c r="C14" s="18"/>
      <c r="D14" s="18"/>
    </row>
    <row r="15" spans="1:14" ht="30" x14ac:dyDescent="0.25">
      <c r="A15" s="66" t="s">
        <v>42</v>
      </c>
      <c r="B15" s="17"/>
      <c r="C15" s="18"/>
      <c r="D15" s="18"/>
      <c r="F15" s="88"/>
      <c r="G15" s="88"/>
      <c r="H15" s="88"/>
      <c r="I15" s="88"/>
      <c r="J15" s="88"/>
      <c r="K15" s="88"/>
      <c r="L15" s="88"/>
      <c r="M15" s="88"/>
      <c r="N15" s="88"/>
    </row>
    <row r="16" spans="1:14" x14ac:dyDescent="0.25">
      <c r="A16" s="66" t="s">
        <v>43</v>
      </c>
      <c r="B16" s="17"/>
      <c r="C16" s="18"/>
      <c r="D16" s="18"/>
    </row>
    <row r="17" spans="1:4" x14ac:dyDescent="0.25">
      <c r="A17" s="27" t="s">
        <v>44</v>
      </c>
      <c r="B17" s="17"/>
      <c r="C17" s="18"/>
      <c r="D17" s="18"/>
    </row>
    <row r="18" spans="1:4" x14ac:dyDescent="0.25">
      <c r="A18" s="27" t="s">
        <v>45</v>
      </c>
      <c r="B18" s="17"/>
      <c r="C18" s="18"/>
      <c r="D18" s="18"/>
    </row>
    <row r="19" spans="1:4" x14ac:dyDescent="0.25">
      <c r="A19" s="27" t="s">
        <v>46</v>
      </c>
      <c r="B19" s="17"/>
      <c r="C19" s="18"/>
      <c r="D19" s="18"/>
    </row>
    <row r="20" spans="1:4" x14ac:dyDescent="0.25">
      <c r="A20" s="27" t="s">
        <v>47</v>
      </c>
      <c r="B20" s="17"/>
      <c r="C20" s="18"/>
      <c r="D20" s="18"/>
    </row>
    <row r="21" spans="1:4" x14ac:dyDescent="0.25">
      <c r="A21" s="25" t="s">
        <v>24</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48</v>
      </c>
      <c r="D1" s="21" t="s">
        <v>49</v>
      </c>
    </row>
    <row r="2" spans="1:4" ht="15.75" thickBot="1" x14ac:dyDescent="0.3">
      <c r="A2" s="17" t="s">
        <v>50</v>
      </c>
      <c r="D2" s="22" t="s">
        <v>51</v>
      </c>
    </row>
    <row r="3" spans="1:4" x14ac:dyDescent="0.25">
      <c r="A3" s="17" t="s">
        <v>52</v>
      </c>
    </row>
    <row r="4" spans="1:4" x14ac:dyDescent="0.25">
      <c r="A4" s="17" t="s">
        <v>53</v>
      </c>
    </row>
    <row r="5" spans="1:4" x14ac:dyDescent="0.25">
      <c r="A5" s="17" t="s">
        <v>54</v>
      </c>
    </row>
    <row r="6" spans="1:4" x14ac:dyDescent="0.25">
      <c r="A6" s="17" t="s">
        <v>55</v>
      </c>
    </row>
    <row r="7" spans="1:4" x14ac:dyDescent="0.25">
      <c r="A7" s="17" t="s">
        <v>56</v>
      </c>
    </row>
    <row r="8" spans="1:4" x14ac:dyDescent="0.25">
      <c r="A8" s="17" t="s">
        <v>57</v>
      </c>
    </row>
    <row r="9" spans="1:4" x14ac:dyDescent="0.25">
      <c r="A9" s="17" t="s">
        <v>58</v>
      </c>
    </row>
    <row r="10" spans="1:4" x14ac:dyDescent="0.25">
      <c r="A10" s="17" t="s">
        <v>24</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2025-09-10T11:38:18Z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