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C394B283-2521-4218-955C-0454CC33A98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241" i="5"/>
  <c r="C265" i="5"/>
  <c r="C7" i="5"/>
  <c r="C8" i="5"/>
  <c r="C9" i="5"/>
  <c r="C10" i="5"/>
  <c r="C11" i="5"/>
  <c r="C14" i="5"/>
  <c r="C15" i="5"/>
  <c r="C18" i="5"/>
  <c r="C19" i="5"/>
  <c r="C22" i="5"/>
  <c r="C23" i="5"/>
  <c r="C26" i="5"/>
  <c r="C27" i="5"/>
  <c r="C30" i="5"/>
  <c r="C31" i="5"/>
  <c r="C34" i="5"/>
  <c r="C35" i="5"/>
  <c r="C38" i="5"/>
  <c r="C39" i="5"/>
  <c r="C42" i="5"/>
  <c r="C43" i="5"/>
  <c r="C46" i="5"/>
  <c r="C47" i="5"/>
  <c r="C50" i="5"/>
  <c r="C51" i="5"/>
  <c r="C54" i="5"/>
  <c r="C55" i="5"/>
  <c r="C58" i="5"/>
  <c r="C59" i="5"/>
  <c r="C62" i="5"/>
  <c r="C63" i="5"/>
  <c r="C66" i="5"/>
  <c r="C67" i="5"/>
  <c r="C70" i="5"/>
  <c r="C71" i="5"/>
  <c r="C74" i="5"/>
  <c r="C75" i="5"/>
  <c r="C78" i="5"/>
  <c r="C79" i="5"/>
  <c r="C82" i="5"/>
  <c r="C83" i="5"/>
  <c r="C86" i="5"/>
  <c r="C87" i="5"/>
  <c r="C90" i="5"/>
  <c r="C91" i="5"/>
  <c r="C94" i="5"/>
  <c r="C95" i="5"/>
  <c r="C98" i="5"/>
  <c r="C99" i="5"/>
  <c r="C102" i="5"/>
  <c r="C103" i="5"/>
  <c r="C106" i="5"/>
  <c r="C107" i="5"/>
  <c r="C110" i="5"/>
  <c r="C111" i="5"/>
  <c r="C112" i="5"/>
  <c r="C114" i="5"/>
  <c r="C115" i="5"/>
  <c r="C116" i="5"/>
  <c r="C118" i="5"/>
  <c r="C119" i="5"/>
  <c r="C120" i="5"/>
  <c r="C122" i="5"/>
  <c r="C123" i="5"/>
  <c r="C126" i="5"/>
  <c r="C127" i="5"/>
  <c r="C130" i="5"/>
  <c r="C131" i="5"/>
  <c r="C134" i="5"/>
  <c r="C135" i="5"/>
  <c r="C138" i="5"/>
  <c r="C139" i="5"/>
  <c r="C142" i="5"/>
  <c r="C143" i="5"/>
  <c r="C146" i="5"/>
  <c r="C147" i="5"/>
  <c r="C150" i="5"/>
  <c r="C151" i="5"/>
  <c r="C154" i="5"/>
  <c r="C155" i="5"/>
  <c r="C158" i="5"/>
  <c r="C159" i="5"/>
  <c r="C162" i="5"/>
  <c r="C163" i="5"/>
  <c r="C166" i="5"/>
  <c r="C167" i="5"/>
  <c r="C170" i="5"/>
  <c r="C171" i="5"/>
  <c r="C174" i="5"/>
  <c r="C175" i="5"/>
  <c r="C178" i="5"/>
  <c r="C179" i="5"/>
  <c r="C182" i="5"/>
  <c r="C183" i="5"/>
  <c r="C186" i="5"/>
  <c r="C187" i="5"/>
  <c r="C190" i="5"/>
  <c r="C191" i="5"/>
  <c r="C194" i="5"/>
  <c r="C195" i="5"/>
  <c r="C198" i="5"/>
  <c r="C199" i="5"/>
  <c r="C202" i="5"/>
  <c r="C203" i="5"/>
  <c r="C206" i="5"/>
  <c r="C207" i="5"/>
  <c r="C210" i="5"/>
  <c r="C211" i="5"/>
  <c r="C214" i="5"/>
  <c r="C215" i="5"/>
  <c r="C216" i="5"/>
  <c r="C218" i="5"/>
  <c r="C219" i="5"/>
  <c r="C220" i="5"/>
  <c r="C222" i="5"/>
  <c r="C223" i="5"/>
  <c r="C224" i="5"/>
  <c r="C226" i="5"/>
  <c r="C227" i="5"/>
  <c r="C228" i="5"/>
  <c r="C229" i="5"/>
  <c r="C230" i="5"/>
  <c r="C231" i="5"/>
  <c r="C232" i="5"/>
  <c r="C234" i="5"/>
  <c r="C235" i="5"/>
  <c r="C236" i="5"/>
  <c r="C238" i="5"/>
  <c r="C239" i="5"/>
  <c r="C240" i="5"/>
  <c r="C242" i="5"/>
  <c r="C243" i="5"/>
  <c r="C244" i="5"/>
  <c r="C245" i="5"/>
  <c r="C246" i="5"/>
  <c r="C247" i="5"/>
  <c r="C248" i="5"/>
  <c r="C249" i="5"/>
  <c r="C250" i="5"/>
  <c r="C251" i="5"/>
  <c r="C252" i="5"/>
  <c r="C253" i="5"/>
  <c r="C254" i="5"/>
  <c r="C255" i="5"/>
  <c r="C256" i="5"/>
  <c r="C258" i="5"/>
  <c r="C259" i="5"/>
  <c r="C260" i="5"/>
  <c r="C261" i="5"/>
  <c r="C262" i="5"/>
  <c r="C263" i="5"/>
  <c r="C264"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33" i="5" l="1"/>
  <c r="C209" i="5"/>
  <c r="C185" i="5"/>
  <c r="C161" i="5"/>
  <c r="C137" i="5"/>
  <c r="C113" i="5"/>
  <c r="C85" i="5"/>
  <c r="C57" i="5"/>
  <c r="C117" i="5"/>
  <c r="C212" i="5"/>
  <c r="C208" i="5"/>
  <c r="C204" i="5"/>
  <c r="C200" i="5"/>
  <c r="C196" i="5"/>
  <c r="C192" i="5"/>
  <c r="C188" i="5"/>
  <c r="C184" i="5"/>
  <c r="C180" i="5"/>
  <c r="C176" i="5"/>
  <c r="C172" i="5"/>
  <c r="C168" i="5"/>
  <c r="C164" i="5"/>
  <c r="C160" i="5"/>
  <c r="C156" i="5"/>
  <c r="C152" i="5"/>
  <c r="C148" i="5"/>
  <c r="C144" i="5"/>
  <c r="C140" i="5"/>
  <c r="C136" i="5"/>
  <c r="C132" i="5"/>
  <c r="C128" i="5"/>
  <c r="C237" i="5"/>
  <c r="C225" i="5"/>
  <c r="C201" i="5"/>
  <c r="C177" i="5"/>
  <c r="C165" i="5"/>
  <c r="C153" i="5"/>
  <c r="C129" i="5"/>
  <c r="C93" i="5"/>
  <c r="C81" i="5"/>
  <c r="C73" i="5"/>
  <c r="C65" i="5"/>
  <c r="C53" i="5"/>
  <c r="C45" i="5"/>
  <c r="C37" i="5"/>
  <c r="C29" i="5"/>
  <c r="C21" i="5"/>
  <c r="C189" i="5"/>
  <c r="C173" i="5"/>
  <c r="C157" i="5"/>
  <c r="C221" i="5"/>
  <c r="C217" i="5"/>
  <c r="C193" i="5"/>
  <c r="C169" i="5"/>
  <c r="C145" i="5"/>
  <c r="C121" i="5"/>
  <c r="C89" i="5"/>
  <c r="C77" i="5"/>
  <c r="C69" i="5"/>
  <c r="C61" i="5"/>
  <c r="C49" i="5"/>
  <c r="C41" i="5"/>
  <c r="C33" i="5"/>
  <c r="C25" i="5"/>
  <c r="C13" i="5"/>
  <c r="C257" i="5"/>
  <c r="C205" i="5"/>
  <c r="C141" i="5"/>
  <c r="C125" i="5"/>
  <c r="C213" i="5"/>
  <c r="C197" i="5"/>
  <c r="C181" i="5"/>
  <c r="C149" i="5"/>
  <c r="C133" i="5"/>
  <c r="C109" i="5"/>
  <c r="C105" i="5"/>
  <c r="C101" i="5"/>
  <c r="C97" i="5"/>
  <c r="C17" i="5"/>
  <c r="C108" i="5"/>
  <c r="C104" i="5"/>
  <c r="C100" i="5"/>
  <c r="C96" i="5"/>
  <c r="C92" i="5"/>
  <c r="C88" i="5"/>
  <c r="C84" i="5"/>
  <c r="C80" i="5"/>
  <c r="C76" i="5"/>
  <c r="C72" i="5"/>
  <c r="C68" i="5"/>
  <c r="C64" i="5"/>
  <c r="C60" i="5"/>
  <c r="C56" i="5"/>
  <c r="C52" i="5"/>
  <c r="C48" i="5"/>
  <c r="C44" i="5"/>
  <c r="C40" i="5"/>
  <c r="C36" i="5"/>
  <c r="C32" i="5"/>
  <c r="C28" i="5"/>
  <c r="C24" i="5"/>
  <c r="C20" i="5"/>
  <c r="C16" i="5"/>
  <c r="C12" i="5"/>
  <c r="C12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<sst xmlns="http://schemas.openxmlformats.org/spreadsheetml/2006/main" count="76" uniqueCount="68">
  <si>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</si>
  <si>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</si>
  <si>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</si>
  <si>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</si>
  <si>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</si>
  <si>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</si>
  <si>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</si>
  <si>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</si>
  <si>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</si>
  <si>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</si>
  <si>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</si>
  <si>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</si>
  <si>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</si>
  <si>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</si>
  <si>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</si>
  <si>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</si>
  <si>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</si>
  <si>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</si>
  <si>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</si>
  <si>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</si>
  <si>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</si>
  <si>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</si>
  <si>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</si>
  <si>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Sonstiges</t>
  </si>
  <si>
    <t>Einführung von Einspeiseentgelten</t>
  </si>
  <si>
    <t>Diese halte ich für keine gute Option, außer wenn das Ziel ein vollständiges abwürgen der EE Erzeugung ist, bei heute weniger als 8 cent Einspeisevergütung kommen hier mehrere Effekte zusammen, Solarspitzengesetz mit Entfall von Vergütung bei Negativpreisen (bis zu 20%), erhöhte iMSyskosten (gleiches Gesetz 5-10%) und bis zu 3 Cent Einspeiseentgelt (30%). In Summe reden wir somit über 60% nachträglichem Entfall von Einspeisevergütung bzgl. der Investitionsrechnung. Weiterhin wird bei kleinen Anlagen (je Region) das Netz sogar entlastet, wenn der Verbrauch in der Nachbarschaft stattfindet</t>
  </si>
  <si>
    <t>Einführung eines Baukostenzuschusses (BKZ) als Ergänzung oder Alternative zum Einspeiseentgelt</t>
  </si>
  <si>
    <t>Ist planbar und kann nur Neuanlagen treffen, insofern besser als die Vorvariante aber nicht besonders Fair</t>
  </si>
  <si>
    <t>Einführung eines verpflichtenden Grundpreises</t>
  </si>
  <si>
    <t>Planbar nur für neue Anlagen und der Anreis ist überschaubar</t>
  </si>
  <si>
    <t>Netzentgeltkomponenten: Ersatz des Leistungspreises durch einen Kapazitätspreis</t>
  </si>
  <si>
    <t>Aus meiner Sicht fairer Ansatz, bei dem es wirklich einen Anreiz gibt sich zu überlegen wie stark das Netz belastet wird, durch z.B. PV Einspeisung, Wallboxen oder auch Durchlauferhitzer im Privatbereich</t>
  </si>
  <si>
    <t>Dynamische Netzentgelte: Welche zeitliche und regionale Auflösung sollen Netzentgelte haben?</t>
  </si>
  <si>
    <t>Diese Variante stellt den höchsten Anreiz dar aber der Aufwannd für die Abrechnung und Steuerung auch durch den Verbraucher ist erheblich. Das sollte genauso wie der Strompreis aber bestenfalls eine Option sein (dort gibt es ja auch die Optionen dynamisch, bei Steuerbaren Verbrauchern z.B. Modul 2 teilweise dynmisch oder wie es im Papier heißt zeitvariabel dynamisch. Volldynamisch hat für die allermeisen Endverbraucher vor allem einen hohen Unsicherheitsfaktor mit heute in der Regel nur begrenzten Einflussoptionen.</t>
  </si>
  <si>
    <t>Im Haushaltsbereich sind es hauptsächlich Kombinationen aus Solaranlagen und Speichern, bei denen Überschüsse auch ins Netz eingespeist werden. Auf der Niederspannungsebene führen die wachsende E-Mobilität und der Einbau von Wärmepumpen
perspektivisch zu zusätzlichen Verbräuchen. In der heutigen Netzentgeltsystematik tragen allein die entnehmenden Netznutzer die Kosten des Netzes.
Daneben gehören aber auch Netzbetreiber, Betreiber von Stromspeicheranlagen und Elektrolyseuren,
Betreiber von Erzeugungsanlagen sowie Stromhändler und Aggregatoren zu den relevanten Akteuren einer
modernen Netzentgeltsystematik.</t>
  </si>
  <si>
    <t>Das widerspricht sich zum Teil selbst. Gerade Erzeuger mit PV Anlagen, E-Auto, WP und Speicher sorgen dafür, dass das Netz entlastet wird. Im Optimalfall wird der Strom lediglich zu einem Teil eingespeist und sonst direkt verbraucht, weiterhin werden z.B. ggf. Nachbarn direkt versorgt, im Optimalfall wird das Netz also kaum beansprucht. Im Winter wird bei obiger Konstellation oft nur ene Abdeckung von 20% durch PV Erfolgen und z.B. 1/3 des Strombedarf entfallen auf diese Jahreszeit und die Verbraucher zahlen somit auch Netzentgelte (durch die Menge der Hochlastverbraucher sogar relativ viel). Ob nur die Verbraucherseite oder auch die Erzeugerseite mit Netzentgelten belastet wird bleibt sich in Summe gleich (Erzeuger werden es in Form von Energiekonzernen umlegen auf die Konsumenten), von einer gleichen Verteilung kann also keinerlei Rede sein. Weiterhin werden hier nachträgliche Gebühren auf bereits getätigte Investitionen eingeführt. Aus meiner Sicht eine sehr vergleichbare Diskussion gibt es übrigens im Markt von Internetprovidern, die Telekom vertritt Regelmäßig die Meinung, dass Contentersteller für Peering zahlen sollten, während die Situation so ist, dass sie das so ziemlich als einzigste so sieht, denn ohne Angebot würde die Telekom keine Internetanschlüsse anbieten können, die will aber auch gerne doppelt kassieren, weil das aus ihrer Sicht gerechter ist.</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</si>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</sst>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0" fillId="0" borderId="0" xfId="0" applyAlignment="1">
      <alignmen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c r="D12" s="75"/>
      <c r="E12" s="5"/>
    </row>
    <row r="13" spans="1:5" ht="15.75" x14ac:dyDescent="0.25">
      <c r="A13" s="44"/>
      <c r="B13" s="43"/>
      <c r="C13" s="45" t="s">
        <v>6</v>
      </c>
      <c r="D13" s="46"/>
      <c r="E13" s="5"/>
    </row>
    <row r="14" spans="1:5" ht="15.75" x14ac:dyDescent="0.25">
      <c r="A14" s="47"/>
      <c r="B14" s="43" t="s">
        <v>7</v>
      </c>
      <c r="C14" s="48"/>
      <c r="D14" s="49"/>
      <c r="E14" s="5"/>
    </row>
    <row r="15" spans="1:5" ht="15.75" x14ac:dyDescent="0.25">
      <c r="A15" s="50" t="s">
        <v>8</v>
      </c>
      <c r="B15" s="51"/>
      <c r="C15" s="52" t="s">
        <v>9</v>
      </c>
      <c r="D15" s="53"/>
      <c r="E15" s="5"/>
    </row>
    <row r="16" spans="1:5" ht="15.75" x14ac:dyDescent="0.25">
      <c r="A16" s="50" t="s">
        <v>10</v>
      </c>
      <c r="B16" s="51"/>
      <c r="C16" s="54"/>
      <c r="D16" s="55"/>
      <c r="E16" s="5"/>
    </row>
    <row r="17" spans="1:5" ht="15.75" x14ac:dyDescent="0.25">
      <c r="A17" s="50" t="s">
        <v>11</v>
      </c>
      <c r="B17" s="56"/>
      <c r="C17" s="52" t="s">
        <v>12</v>
      </c>
      <c r="D17" s="53"/>
      <c r="E17" s="5"/>
    </row>
    <row r="18" spans="1:5" ht="15.75" customHeight="1" x14ac:dyDescent="0.25">
      <c r="A18" s="57"/>
      <c r="B18" s="83" t="s">
        <v>13</v>
      </c>
      <c r="C18" s="83"/>
      <c r="D18" s="84"/>
      <c r="E18" s="5"/>
    </row>
    <row r="19" spans="1:5" ht="19.5" customHeight="1" x14ac:dyDescent="0.25">
      <c r="A19" s="58"/>
      <c r="B19" s="83"/>
      <c r="C19" s="83"/>
      <c r="D19" s="84"/>
      <c r="E19" s="5"/>
    </row>
    <row r="20" spans="1:5" ht="24.95" customHeight="1" thickBot="1" x14ac:dyDescent="0.3">
      <c r="A20" s="71" t="s">
        <v>14</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15</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16</v>
      </c>
      <c r="B4" s="60" t="s">
        <v>17</v>
      </c>
      <c r="C4" s="61" t="s">
        <v>18</v>
      </c>
      <c r="D4" s="60" t="s">
        <v>19</v>
      </c>
      <c r="E4" s="60" t="s">
        <v>20</v>
      </c>
      <c r="F4" s="60" t="s">
        <v>21</v>
      </c>
      <c r="G4" s="59" t="s">
        <v>22</v>
      </c>
      <c r="H4" s="95"/>
      <c r="I4" s="92"/>
      <c r="J4" s="92"/>
      <c r="K4" s="92"/>
      <c r="L4" s="92"/>
      <c r="M4" s="92"/>
      <c r="N4" s="92"/>
      <c r="O4" s="100"/>
    </row>
    <row r="5" spans="1:15" ht="105" x14ac:dyDescent="0.25">
      <c r="A5" s="31">
        <v>1</v>
      </c>
      <c r="B5" s="32" t="s">
        <v>23</v>
      </c>
      <c r="C5" s="33" t="str">
        <f>IF(AND(ISTEXT(B5),ISTEXT(#REF!)),"-","!")</f>
        <v>!</v>
      </c>
      <c r="D5" s="34">
        <f>IF(CONCATENATE(E5&amp;F5&amp;G5)="",0,1)</f>
        <v>1</v>
      </c>
      <c r="E5" s="62">
        <f>_xlfn.IFNA(VLOOKUP(B5,Werte!A:D,2,0),"")</f>
        <v>0</v>
      </c>
      <c r="F5" t="s" s="6">
        <v>24</v>
      </c>
      <c r="G5" s="62" t="s">
        <v>25</v>
      </c>
    </row>
    <row r="6" spans="1:15" ht="30" x14ac:dyDescent="0.25">
      <c r="A6" s="31">
        <v>2</v>
      </c>
      <c r="B6" s="32" t="s">
        <v>23</v>
      </c>
      <c r="C6" s="33" t="str">
        <f>IF(AND(ISTEXT(B6),ISTEXT(#REF!)),"-","!")</f>
        <v>!</v>
      </c>
      <c r="D6" s="34">
        <f t="shared" ref="D6:D69" si="0">IF(CONCATENATE(E6&amp;F6&amp;G6)="",0,1)</f>
        <v>1</v>
      </c>
      <c r="E6" s="62">
        <f>_xlfn.IFNA(VLOOKUP(B6,Werte!A:D,2,0),"")</f>
        <v>0</v>
      </c>
      <c r="F6" t="s" s="6">
        <v>26</v>
      </c>
      <c r="G6" s="62" t="s">
        <v>27</v>
      </c>
    </row>
    <row r="7" spans="1:15" x14ac:dyDescent="0.25">
      <c r="A7" s="31">
        <v>3</v>
      </c>
      <c r="B7" s="32" t="s">
        <v>23</v>
      </c>
      <c r="C7" s="33" t="str">
        <f>IF(AND(ISTEXT(B7),ISTEXT(#REF!)),"-","!")</f>
        <v>!</v>
      </c>
      <c r="D7" s="34">
        <f t="shared" si="0"/>
        <v>1</v>
      </c>
      <c r="E7" s="62">
        <f>_xlfn.IFNA(VLOOKUP(B7,Werte!A:D,2,0),"")</f>
        <v>0</v>
      </c>
      <c r="F7" t="s" s="6">
        <v>28</v>
      </c>
      <c r="G7" s="62" t="s">
        <v>29</v>
      </c>
    </row>
    <row r="8" spans="1:15" ht="45" x14ac:dyDescent="0.25">
      <c r="A8" s="31">
        <v>4</v>
      </c>
      <c r="B8" s="32" t="s">
        <v>23</v>
      </c>
      <c r="C8" s="33" t="str">
        <f>IF(AND(ISTEXT(B8),ISTEXT(#REF!)),"-","!")</f>
        <v>!</v>
      </c>
      <c r="D8" s="34">
        <f t="shared" si="0"/>
        <v>1</v>
      </c>
      <c r="E8" s="62">
        <f>_xlfn.IFNA(VLOOKUP(B8,Werte!A:D,2,0),"")</f>
        <v>0</v>
      </c>
      <c r="F8" t="s" s="6">
        <v>30</v>
      </c>
      <c r="G8" s="62" t="s">
        <v>31</v>
      </c>
    </row>
    <row r="9" spans="1:15" ht="90" x14ac:dyDescent="0.25">
      <c r="A9" s="31">
        <v>5</v>
      </c>
      <c r="B9" s="32" t="s">
        <v>23</v>
      </c>
      <c r="C9" s="33" t="str">
        <f>IF(AND(ISTEXT(B9),ISTEXT(#REF!)),"-","!")</f>
        <v>!</v>
      </c>
      <c r="D9" s="34">
        <f t="shared" si="0"/>
        <v>1</v>
      </c>
      <c r="E9" s="62">
        <f>_xlfn.IFNA(VLOOKUP(B9,Werte!A:D,2,0),"")</f>
        <v>0</v>
      </c>
      <c r="F9" t="s" s="6">
        <v>32</v>
      </c>
      <c r="G9" s="62" t="s">
        <v>33</v>
      </c>
    </row>
    <row r="10" spans="1:15" ht="225" x14ac:dyDescent="0.25">
      <c r="A10" s="31">
        <v>6</v>
      </c>
      <c r="B10" s="32" t="s">
        <v>23</v>
      </c>
      <c r="C10" s="33" t="str">
        <f>IF(AND(ISTEXT(B10),ISTEXT(#REF!)),"-","!")</f>
        <v>!</v>
      </c>
      <c r="D10" s="34">
        <f t="shared" si="0"/>
        <v>1</v>
      </c>
      <c r="E10" s="62">
        <f>_xlfn.IFNA(VLOOKUP(B10,Werte!A:D,2,0),"")</f>
        <v>0</v>
      </c>
      <c r="F10" s="67" t="s">
        <v>34</v>
      </c>
      <c r="G10" s="62" t="s">
        <v>35</v>
      </c>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1: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36</v>
      </c>
      <c r="B1" s="88"/>
      <c r="C1" s="88"/>
      <c r="D1" s="88"/>
      <c r="F1" s="89"/>
      <c r="G1" s="89"/>
      <c r="H1" s="89"/>
      <c r="I1" s="89"/>
      <c r="J1" s="89"/>
      <c r="K1" s="89"/>
      <c r="L1" s="89"/>
      <c r="M1" s="89"/>
      <c r="N1" s="89"/>
    </row>
    <row r="2" spans="1:14" s="13" customFormat="1" ht="17.25" customHeight="1" x14ac:dyDescent="0.25">
      <c r="A2" s="19" t="s">
        <v>37</v>
      </c>
      <c r="B2" s="19"/>
      <c r="C2" s="19" t="s">
        <v>22</v>
      </c>
      <c r="D2" s="19" t="s">
        <v>38</v>
      </c>
      <c r="F2" s="29"/>
      <c r="G2" s="30"/>
      <c r="H2" s="30"/>
      <c r="I2" s="30"/>
      <c r="J2" s="30"/>
      <c r="K2" s="30"/>
      <c r="L2" s="30"/>
      <c r="M2" s="30"/>
      <c r="N2" s="30"/>
    </row>
    <row r="3" spans="1:14" s="13" customFormat="1" ht="17.25" customHeight="1" x14ac:dyDescent="0.25">
      <c r="A3" s="28" t="s">
        <v>39</v>
      </c>
      <c r="B3" s="64"/>
      <c r="C3" s="19"/>
      <c r="D3" s="19"/>
      <c r="F3" s="1"/>
      <c r="G3" s="1"/>
      <c r="H3" s="1"/>
      <c r="I3" s="1"/>
      <c r="J3" s="1"/>
      <c r="K3" s="1"/>
      <c r="L3" s="1"/>
      <c r="M3" s="1"/>
      <c r="N3" s="1"/>
    </row>
    <row r="4" spans="1:14" s="10" customFormat="1" x14ac:dyDescent="0.25">
      <c r="A4" s="27" t="s">
        <v>40</v>
      </c>
      <c r="B4" s="17"/>
      <c r="C4" s="18"/>
      <c r="D4" s="20"/>
      <c r="F4" s="1"/>
      <c r="G4" s="1"/>
      <c r="H4" s="1"/>
      <c r="I4" s="1"/>
      <c r="J4" s="1"/>
      <c r="K4" s="1"/>
      <c r="L4" s="1"/>
      <c r="M4" s="1"/>
      <c r="N4" s="1"/>
    </row>
    <row r="5" spans="1:14" s="10" customFormat="1" x14ac:dyDescent="0.25">
      <c r="A5" s="27" t="s">
        <v>41</v>
      </c>
      <c r="B5" s="17"/>
      <c r="C5" s="18"/>
      <c r="D5" s="20"/>
      <c r="F5" s="1"/>
      <c r="G5" s="1"/>
      <c r="H5" s="1"/>
      <c r="I5" s="1"/>
      <c r="J5" s="1"/>
      <c r="K5" s="1"/>
      <c r="L5" s="1"/>
      <c r="M5" s="1"/>
      <c r="N5" s="1"/>
    </row>
    <row r="6" spans="1:14" x14ac:dyDescent="0.25">
      <c r="A6" s="27" t="s">
        <v>42</v>
      </c>
      <c r="B6" s="17"/>
      <c r="C6" s="18"/>
      <c r="D6" s="18"/>
    </row>
    <row r="7" spans="1:14" x14ac:dyDescent="0.25">
      <c r="A7" s="66" t="s">
        <v>43</v>
      </c>
      <c r="B7" s="17"/>
      <c r="C7" s="18"/>
      <c r="D7" s="18"/>
    </row>
    <row r="8" spans="1:14" x14ac:dyDescent="0.25">
      <c r="A8" s="66" t="s">
        <v>44</v>
      </c>
      <c r="B8" s="17"/>
      <c r="C8" s="18"/>
      <c r="D8" s="18"/>
    </row>
    <row r="9" spans="1:14" x14ac:dyDescent="0.25">
      <c r="A9" s="65" t="s">
        <v>45</v>
      </c>
      <c r="B9" s="17"/>
      <c r="C9" s="18"/>
      <c r="D9" s="18"/>
    </row>
    <row r="10" spans="1:14" ht="30" x14ac:dyDescent="0.25">
      <c r="A10" s="66" t="s">
        <v>46</v>
      </c>
      <c r="B10" s="17"/>
      <c r="C10" s="18"/>
      <c r="D10" s="18"/>
    </row>
    <row r="11" spans="1:14" ht="30" x14ac:dyDescent="0.25">
      <c r="A11" s="66" t="s">
        <v>47</v>
      </c>
      <c r="B11" s="17"/>
      <c r="C11" s="18"/>
      <c r="D11" s="18"/>
    </row>
    <row r="12" spans="1:14" x14ac:dyDescent="0.25">
      <c r="A12" s="28" t="s">
        <v>48</v>
      </c>
      <c r="B12" s="17"/>
      <c r="C12" s="18"/>
      <c r="D12" s="18"/>
    </row>
    <row r="13" spans="1:14" x14ac:dyDescent="0.25">
      <c r="A13" s="66" t="s">
        <v>49</v>
      </c>
      <c r="B13" s="17"/>
      <c r="C13" s="18"/>
      <c r="D13" s="18"/>
    </row>
    <row r="14" spans="1:14" x14ac:dyDescent="0.25">
      <c r="A14" s="66" t="s">
        <v>50</v>
      </c>
      <c r="B14" s="17"/>
      <c r="C14" s="18"/>
      <c r="D14" s="18"/>
    </row>
    <row r="15" spans="1:14" ht="30" x14ac:dyDescent="0.25">
      <c r="A15" s="66" t="s">
        <v>51</v>
      </c>
      <c r="B15" s="17"/>
      <c r="C15" s="18"/>
      <c r="D15" s="18"/>
      <c r="F15" s="89"/>
      <c r="G15" s="89"/>
      <c r="H15" s="89"/>
      <c r="I15" s="89"/>
      <c r="J15" s="89"/>
      <c r="K15" s="89"/>
      <c r="L15" s="89"/>
      <c r="M15" s="89"/>
      <c r="N15" s="89"/>
    </row>
    <row r="16" spans="1:14" x14ac:dyDescent="0.25">
      <c r="A16" s="66" t="s">
        <v>52</v>
      </c>
      <c r="B16" s="17"/>
      <c r="C16" s="18"/>
      <c r="D16" s="18"/>
    </row>
    <row r="17" spans="1:4" x14ac:dyDescent="0.25">
      <c r="A17" s="27" t="s">
        <v>53</v>
      </c>
      <c r="B17" s="17"/>
      <c r="C17" s="18"/>
      <c r="D17" s="18"/>
    </row>
    <row r="18" spans="1:4" x14ac:dyDescent="0.25">
      <c r="A18" s="27" t="s">
        <v>54</v>
      </c>
      <c r="B18" s="17"/>
      <c r="C18" s="18"/>
      <c r="D18" s="18"/>
    </row>
    <row r="19" spans="1:4" x14ac:dyDescent="0.25">
      <c r="A19" s="27" t="s">
        <v>55</v>
      </c>
      <c r="B19" s="17"/>
      <c r="C19" s="18"/>
      <c r="D19" s="18"/>
    </row>
    <row r="20" spans="1:4" x14ac:dyDescent="0.25">
      <c r="A20" s="27" t="s">
        <v>56</v>
      </c>
      <c r="B20" s="17"/>
      <c r="C20" s="18"/>
      <c r="D20" s="18"/>
    </row>
    <row r="21" spans="1:4" x14ac:dyDescent="0.25">
      <c r="A21" s="25" t="s">
        <v>23</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57</v>
      </c>
      <c r="D1" s="21" t="s">
        <v>58</v>
      </c>
    </row>
    <row r="2" spans="1:4" ht="15.75" thickBot="1" x14ac:dyDescent="0.3">
      <c r="A2" s="17" t="s">
        <v>59</v>
      </c>
      <c r="D2" s="22" t="s">
        <v>60</v>
      </c>
    </row>
    <row r="3" spans="1:4" x14ac:dyDescent="0.25">
      <c r="A3" s="17" t="s">
        <v>61</v>
      </c>
    </row>
    <row r="4" spans="1:4" x14ac:dyDescent="0.25">
      <c r="A4" s="17" t="s">
        <v>62</v>
      </c>
    </row>
    <row r="5" spans="1:4" x14ac:dyDescent="0.25">
      <c r="A5" s="17" t="s">
        <v>63</v>
      </c>
    </row>
    <row r="6" spans="1:4" x14ac:dyDescent="0.25">
      <c r="A6" s="17" t="s">
        <v>64</v>
      </c>
    </row>
    <row r="7" spans="1:4" x14ac:dyDescent="0.25">
      <c r="A7" s="17" t="s">
        <v>65</v>
      </c>
    </row>
    <row r="8" spans="1:4" x14ac:dyDescent="0.25">
      <c r="A8" s="17" t="s">
        <v>66</v>
      </c>
    </row>
    <row r="9" spans="1:4" x14ac:dyDescent="0.25">
      <c r="A9" s="17" t="s">
        <v>67</v>
      </c>
    </row>
    <row r="10" spans="1:4" x14ac:dyDescent="0.25">
      <c r="A10" s="17" t="s">
        <v>23</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