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843FDE36-DC7E-465D-AAD0-842262DFBF0C}"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<sst xmlns="http://schemas.openxmlformats.org/spreadsheetml/2006/main" count="91" uniqueCount="81">
  <si>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</si>
  <si>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</si>
  <si>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</si>
  <si>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</si>
  <si>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</si>
  <si>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</si>
  <si>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Stadtwerke Dillingen Saar GmbH</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</si>
  <si>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</si>
  <si>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</si>
  <si>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</si>
  <si>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</si>
  <si>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</si>
  <si>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</si>
  <si>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</si>
  <si>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</si>
  <si>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</si>
  <si>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</si>
  <si>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</si>
  <si>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</si>
  <si>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</si>
  <si>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</si>
  <si>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</si>
  <si>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</si>
  <si>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</si>
  <si>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</si>
  <si>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Bundeseinheitliche Netzentgelte</t>
  </si>
  <si>
    <t>Bundeseinheitliche Netzentgelt ja, aber: Bildung eines "virtuellen bundesweiten Netzbetriebes" über alle Spannungsebenen</t>
  </si>
  <si>
    <t>- Jeder Netzbetreiber gibt seine genehmigten Netzkosten/ POG an</t>
  </si>
  <si>
    <t>- Zusammenfassung aller Netzkosten</t>
  </si>
  <si>
    <t>- Wälzung der Netzkosten über den "virtuellen Netzbetreiber"</t>
  </si>
  <si>
    <t>- Kosten - Erlösabgleich ex post und Mehr-/Mindermengen Verrechnung so dass EOG eingehalten wird</t>
  </si>
  <si>
    <t>Anpassungsoption - Beteiligung der Einspeiser</t>
  </si>
  <si>
    <t>- Jeder Netznuzter beteiligt sich an den Netzkosten</t>
  </si>
  <si>
    <t>- Einspeiser zahlen einen Grundpreis entsprechend der installierten Leistung</t>
  </si>
  <si>
    <t>- Der Grundpreis ist ein Teilbetrag des regulären Netzentgeltes</t>
  </si>
  <si>
    <t>- spätestens nach Ablauf der EEG - Förderung erfolgt eine Konsultationsbeitrag!B16Netzentgeltbeteiligung</t>
  </si>
  <si>
    <t>Anpassungsoption - Beteiligung der Einspeiser: BKZ für Einspeiser</t>
  </si>
  <si>
    <t>- BKZ für jeden Netzanschluss</t>
  </si>
  <si>
    <t>- BKZ je Netzbetreiber um den regionalen Netzausbau abzubilden</t>
  </si>
  <si>
    <t>Anpassungsoption - Entgeltkomponenten</t>
  </si>
  <si>
    <t>- Nur Arbeitspreise und Grund-/Leistungspreise (wie bisher), keine Kapazitätsentgelte da Prognose / Abwicklung zu aufwendig</t>
  </si>
  <si>
    <t>- Grund-/Leistungspreise müssen wesentlich höher gewichtet werden (ca. 80 %)</t>
  </si>
  <si>
    <t>um die Investitonskosten und das Asset abzubilden</t>
  </si>
  <si>
    <t>Weitere Anpassungsoptionen - Kostenstellen</t>
  </si>
  <si>
    <t>- höhere Eingenkapitalverzinsung ( 8%) um Rentabilität sicher zu stellen</t>
  </si>
  <si>
    <t>- Technisch kostengünstigste Lösungen sind prioritär (z.B. Freileitung statt Kabel)</t>
  </si>
  <si>
    <t>Übernahme der Landesregulierungsbehörden durch BnetzA</t>
  </si>
  <si>
    <t>- bundesweite gleiche Prozessabläufe</t>
  </si>
  <si>
    <t>- Einhaltung der gesetzlichen Terminabläufe</t>
  </si>
  <si>
    <t>- effizientere und kosteneinsparende Regulierung</t>
  </si>
  <si>
    <t>Anpassungsoption - Dynamische Netzentgelte</t>
  </si>
  <si>
    <t>- Dynamisch steuerbarer Bezug oder Einspeisung schwierig zu realisieren da Prognosen meist nicht möglich</t>
  </si>
  <si>
    <t>- Anreiz für Batteriespeicherausbau durch Netzbetreiber --&gt; netzdienlich</t>
  </si>
  <si>
    <t>- Anreiz für EE- Anlagen / Batteriespeicher für Industriekunde zur Netzentlastung fördern</t>
  </si>
  <si>
    <t>- steuerbare Prosumer fördern, Prosumer an Netzentgelten beteiligen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</si>
  <si>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</si>
  <si>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</si>
  <si>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</si>
  <si>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</si>
  <si>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</si>
  <si>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</si>
  <si>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 Einspeiseentgelte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</si>
  <si>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</si>
  <si>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</si>
  <si>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</si>
  <si>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</si>
  <si>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</si>
  <si>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</si>
  <si>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Speicherentgelte</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</si>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</sst>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21" customHeight="1" x14ac:dyDescent="0.25">
      <c r="A5" s="31">
        <v>1</v>
      </c>
      <c r="B5" s="32" t="s">
        <v>25</v>
      </c>
      <c r="C5" s="33" t="str">
        <f>IF(AND(ISTEXT(B5),ISTEXT(#REF!)),"-","!")</f>
        <v>!</v>
      </c>
      <c r="D5" s="34">
        <f>IF(CONCATENATE(E5&amp;F5&amp;G5)="",0,1)</f>
        <v>1</v>
      </c>
      <c r="E5" s="62">
        <f>_xlfn.IFNA(VLOOKUP(B5,Werte!A:D,2,0),"")</f>
        <v>0</v>
      </c>
      <c r="F5" s="63"/>
      <c r="G5" s="62" t="s">
        <v>26</v>
      </c>
    </row>
    <row r="6" spans="1:15" x14ac:dyDescent="0.25">
      <c r="A6" s="31">
        <v>2</v>
      </c>
      <c r="B6" s="32"/>
      <c r="C6" s="33" t="str">
        <f>IF(AND(ISTEXT(B6),ISTEXT(#REF!)),"-","!")</f>
        <v>!</v>
      </c>
      <c r="D6" s="34">
        <f t="shared" ref="D6:D69" si="0">IF(CONCATENATE(E6&amp;F6&amp;G6)="",0,1)</f>
        <v>1</v>
      </c>
      <c r="E6" s="62" t="str">
        <f>_xlfn.IFNA(VLOOKUP(B6,Werte!A:D,2,0),"")</f>
        <v/>
      </c>
      <c r="F6" s="63"/>
      <c r="G6" s="62" t="s">
        <v>27</v>
      </c>
    </row>
    <row r="7" spans="1:15" x14ac:dyDescent="0.25">
      <c r="A7" s="31">
        <v>3</v>
      </c>
      <c r="B7" s="32"/>
      <c r="C7" s="33" t="str">
        <f>IF(AND(ISTEXT(B7),ISTEXT(#REF!)),"-","!")</f>
        <v>!</v>
      </c>
      <c r="D7" s="34">
        <f t="shared" si="0"/>
        <v>1</v>
      </c>
      <c r="E7" s="62" t="str">
        <f>_xlfn.IFNA(VLOOKUP(B7,Werte!A:D,2,0),"")</f>
        <v/>
      </c>
      <c r="F7" s="63"/>
      <c r="G7" s="62" t="s">
        <v>28</v>
      </c>
    </row>
    <row r="8" spans="1:15" x14ac:dyDescent="0.25">
      <c r="A8" s="31">
        <v>4</v>
      </c>
      <c r="B8" s="32"/>
      <c r="C8" s="33" t="str">
        <f>IF(AND(ISTEXT(B8),ISTEXT(#REF!)),"-","!")</f>
        <v>!</v>
      </c>
      <c r="D8" s="34">
        <f t="shared" si="0"/>
        <v>1</v>
      </c>
      <c r="E8" s="62" t="str">
        <f>_xlfn.IFNA(VLOOKUP(B8,Werte!A:D,2,0),"")</f>
        <v/>
      </c>
      <c r="F8" s="63"/>
      <c r="G8" s="62" t="s">
        <v>29</v>
      </c>
    </row>
    <row r="9" spans="1:15" ht="30" x14ac:dyDescent="0.25">
      <c r="A9" s="31">
        <v>5</v>
      </c>
      <c r="B9" s="32"/>
      <c r="C9" s="33" t="str">
        <f>IF(AND(ISTEXT(B9),ISTEXT(#REF!)),"-","!")</f>
        <v>!</v>
      </c>
      <c r="D9" s="34">
        <f t="shared" si="0"/>
        <v>1</v>
      </c>
      <c r="E9" s="62" t="str">
        <f>_xlfn.IFNA(VLOOKUP(B9,Werte!A:D,2,0),"")</f>
        <v/>
      </c>
      <c r="F9" s="63"/>
      <c r="G9" s="62" t="s">
        <v>30</v>
      </c>
    </row>
    <row r="10" spans="1:15" x14ac:dyDescent="0.25">
      <c r="A10" s="31">
        <v>6</v>
      </c>
      <c r="B10" s="32" t="s">
        <v>31</v>
      </c>
      <c r="C10" s="33" t="str">
        <f>IF(AND(ISTEXT(B10),ISTEXT(#REF!)),"-","!")</f>
        <v>!</v>
      </c>
      <c r="D10" s="34">
        <f t="shared" si="0"/>
        <v>1</v>
      </c>
      <c r="E10" s="62">
        <f>_xlfn.IFNA(VLOOKUP(B10,Werte!A:D,2,0),"")</f>
        <v>0</v>
      </c>
      <c r="F10" s="63"/>
      <c r="G10" s="62" t="s">
        <v>32</v>
      </c>
    </row>
    <row r="11" spans="1:15" x14ac:dyDescent="0.25">
      <c r="A11" s="31">
        <v>7</v>
      </c>
      <c r="B11" s="32"/>
      <c r="C11" s="33" t="str">
        <f>IF(AND(ISTEXT(B11),ISTEXT(#REF!)),"-","!")</f>
        <v>!</v>
      </c>
      <c r="D11" s="34">
        <f t="shared" si="0"/>
        <v>1</v>
      </c>
      <c r="E11" s="62" t="str">
        <f>_xlfn.IFNA(VLOOKUP(B11,Werte!A:D,2,0),"")</f>
        <v/>
      </c>
      <c r="F11" s="63"/>
      <c r="G11" s="62" t="s">
        <v>33</v>
      </c>
    </row>
    <row r="12" spans="1:15" x14ac:dyDescent="0.25">
      <c r="A12" s="31">
        <v>8</v>
      </c>
      <c r="B12" s="32"/>
      <c r="C12" s="33" t="str">
        <f>IF(AND(ISTEXT(B12),ISTEXT(#REF!)),"-","!")</f>
        <v>!</v>
      </c>
      <c r="D12" s="34">
        <f t="shared" si="0"/>
        <v>1</v>
      </c>
      <c r="E12" s="62" t="str">
        <f>_xlfn.IFNA(VLOOKUP(B12,Werte!A:D,2,0),"")</f>
        <v/>
      </c>
      <c r="F12" s="63"/>
      <c r="G12" s="62" t="s">
        <v>34</v>
      </c>
    </row>
    <row r="13" spans="1:15" ht="30" x14ac:dyDescent="0.25">
      <c r="A13" s="31">
        <v>9</v>
      </c>
      <c r="B13" s="32"/>
      <c r="C13" s="33" t="str">
        <f>IF(AND(ISTEXT(B13),ISTEXT(#REF!)),"-","!")</f>
        <v>!</v>
      </c>
      <c r="D13" s="34">
        <f t="shared" si="0"/>
        <v>1</v>
      </c>
      <c r="E13" s="62" t="str">
        <f>_xlfn.IFNA(VLOOKUP(B13,Werte!A:D,2,0),"")</f>
        <v/>
      </c>
      <c r="F13" s="63"/>
      <c r="G13" s="62" t="s">
        <v>35</v>
      </c>
    </row>
    <row r="14" spans="1:15" x14ac:dyDescent="0.25">
      <c r="A14" s="31">
        <v>10</v>
      </c>
      <c r="B14" s="32" t="s">
        <v>36</v>
      </c>
      <c r="C14" s="33" t="str">
        <f>IF(AND(ISTEXT(B14),ISTEXT(#REF!)),"-","!")</f>
        <v>!</v>
      </c>
      <c r="D14" s="34">
        <f t="shared" si="0"/>
        <v>1</v>
      </c>
      <c r="E14" s="62">
        <f>_xlfn.IFNA(VLOOKUP(B14,Werte!A:D,2,0),"")</f>
        <v>0</v>
      </c>
      <c r="F14" s="63"/>
      <c r="G14" s="62" t="s">
        <v>37</v>
      </c>
    </row>
    <row r="15" spans="1:15" x14ac:dyDescent="0.25">
      <c r="A15" s="31">
        <v>11</v>
      </c>
      <c r="B15" s="32"/>
      <c r="C15" s="33" t="str">
        <f>IF(AND(ISTEXT(B15),ISTEXT(#REF!)),"-","!")</f>
        <v>!</v>
      </c>
      <c r="D15" s="34">
        <f t="shared" si="0"/>
        <v>1</v>
      </c>
      <c r="E15" s="62" t="str">
        <f>_xlfn.IFNA(VLOOKUP(B15,Werte!A:D,2,0),"")</f>
        <v/>
      </c>
      <c r="F15" s="63"/>
      <c r="G15" s="62" t="s">
        <v>38</v>
      </c>
    </row>
    <row r="16" spans="1:15" hidden="1" x14ac:dyDescent="0.25">
      <c r="A16" s="31">
        <v>12</v>
      </c>
      <c r="B16" s="32"/>
      <c r="C16" s="33" t="str">
        <f>IF(AND(ISTEXT(B16),ISTEXT(#REF!)),"-","!")</f>
        <v>!</v>
      </c>
      <c r="D16" s="34">
        <f t="shared" si="0"/>
        <v>0</v>
      </c>
      <c r="E16" s="62" t="str">
        <f>_xlfn.IFNA(VLOOKUP(B16,Werte!A:D,2,0),"")</f>
        <v/>
      </c>
      <c r="F16" s="63"/>
      <c r="G16" s="62"/>
    </row>
    <row r="17" spans="1:7" ht="30" x14ac:dyDescent="0.25">
      <c r="A17" s="31">
        <v>13</v>
      </c>
      <c r="B17" s="32" t="s">
        <v>39</v>
      </c>
      <c r="C17" s="33" t="str">
        <f>IF(AND(ISTEXT(B17),ISTEXT(#REF!)),"-","!")</f>
        <v>!</v>
      </c>
      <c r="D17" s="34">
        <f t="shared" si="0"/>
        <v>1</v>
      </c>
      <c r="E17" s="62">
        <f>_xlfn.IFNA(VLOOKUP(B17,Werte!A:D,2,0),"")</f>
        <v>0</v>
      </c>
      <c r="F17" s="63"/>
      <c r="G17" s="62" t="s">
        <v>40</v>
      </c>
    </row>
    <row r="18" spans="1:7" x14ac:dyDescent="0.25">
      <c r="A18" s="31">
        <v>14</v>
      </c>
      <c r="B18" s="32"/>
      <c r="C18" s="33" t="str">
        <f>IF(AND(ISTEXT(B18),ISTEXT(#REF!)),"-","!")</f>
        <v>!</v>
      </c>
      <c r="D18" s="34">
        <f t="shared" si="0"/>
        <v>1</v>
      </c>
      <c r="E18" s="62" t="str">
        <f>_xlfn.IFNA(VLOOKUP(B18,Werte!A:D,2,0),"")</f>
        <v/>
      </c>
      <c r="F18" s="63"/>
      <c r="G18" s="62" t="s">
        <v>41</v>
      </c>
    </row>
    <row r="19" spans="1:7" x14ac:dyDescent="0.25">
      <c r="A19" s="31">
        <v>15</v>
      </c>
      <c r="B19" s="32"/>
      <c r="C19" s="33" t="str">
        <f>IF(AND(ISTEXT(B19),ISTEXT(#REF!)),"-","!")</f>
        <v>!</v>
      </c>
      <c r="D19" s="34">
        <f t="shared" si="0"/>
        <v>1</v>
      </c>
      <c r="E19" s="62" t="str">
        <f>_xlfn.IFNA(VLOOKUP(B19,Werte!A:D,2,0),"")</f>
        <v/>
      </c>
      <c r="F19" s="63"/>
      <c r="G19" s="62" t="s">
        <v>42</v>
      </c>
    </row>
    <row r="20" spans="1:7" x14ac:dyDescent="0.25">
      <c r="A20" s="31">
        <v>16</v>
      </c>
      <c r="B20" s="32" t="s">
        <v>43</v>
      </c>
      <c r="C20" s="33" t="str">
        <f>IF(AND(ISTEXT(B20),ISTEXT(#REF!)),"-","!")</f>
        <v>!</v>
      </c>
      <c r="D20" s="34">
        <f t="shared" si="0"/>
        <v>1</v>
      </c>
      <c r="E20" s="62">
        <f>_xlfn.IFNA(VLOOKUP(B20,Werte!A:D,2,0),"")</f>
        <v>0</v>
      </c>
      <c r="F20" s="63"/>
      <c r="G20" s="62" t="s">
        <v>44</v>
      </c>
    </row>
    <row r="21" spans="1:7" x14ac:dyDescent="0.25">
      <c r="A21" s="31">
        <v>17</v>
      </c>
      <c r="B21" s="32"/>
      <c r="C21" s="33" t="str">
        <f>IF(AND(ISTEXT(B21),ISTEXT(#REF!)),"-","!")</f>
        <v>!</v>
      </c>
      <c r="D21" s="34">
        <f t="shared" si="0"/>
        <v>1</v>
      </c>
      <c r="E21" s="62" t="str">
        <f>_xlfn.IFNA(VLOOKUP(B21,Werte!A:D,2,0),"")</f>
        <v/>
      </c>
      <c r="F21" s="63"/>
      <c r="G21" s="62" t="s">
        <v>45</v>
      </c>
    </row>
    <row r="22" spans="1:7" x14ac:dyDescent="0.25">
      <c r="A22" s="31">
        <v>18</v>
      </c>
      <c r="B22" s="32" t="s">
        <v>8</v>
      </c>
      <c r="C22" s="33" t="str">
        <f>IF(AND(ISTEXT(B22),ISTEXT(#REF!)),"-","!")</f>
        <v>!</v>
      </c>
      <c r="D22" s="34">
        <f t="shared" si="0"/>
        <v>1</v>
      </c>
      <c r="E22" s="62">
        <f>_xlfn.IFNA(VLOOKUP(B22,Werte!A:D,2,0),"")</f>
        <v>0</v>
      </c>
      <c r="F22" s="63"/>
      <c r="G22" s="62" t="s">
        <v>46</v>
      </c>
    </row>
    <row r="23" spans="1:7" x14ac:dyDescent="0.25">
      <c r="A23" s="31">
        <v>19</v>
      </c>
      <c r="B23" s="32"/>
      <c r="C23" s="33" t="str">
        <f>IF(AND(ISTEXT(B23),ISTEXT(#REF!)),"-","!")</f>
        <v>!</v>
      </c>
      <c r="D23" s="34">
        <f t="shared" si="0"/>
        <v>1</v>
      </c>
      <c r="E23" s="62" t="str">
        <f>_xlfn.IFNA(VLOOKUP(B23,Werte!A:D,2,0),"")</f>
        <v/>
      </c>
      <c r="F23" s="63"/>
      <c r="G23" s="62" t="s">
        <v>47</v>
      </c>
    </row>
    <row r="24" spans="1:7" x14ac:dyDescent="0.25">
      <c r="A24" s="31">
        <v>20</v>
      </c>
      <c r="B24" s="32"/>
      <c r="C24" s="33" t="str">
        <f>IF(AND(ISTEXT(B24),ISTEXT(#REF!)),"-","!")</f>
        <v>!</v>
      </c>
      <c r="D24" s="34">
        <f t="shared" si="0"/>
        <v>1</v>
      </c>
      <c r="E24" s="62" t="str">
        <f>_xlfn.IFNA(VLOOKUP(B24,Werte!A:D,2,0),"")</f>
        <v/>
      </c>
      <c r="F24" s="63"/>
      <c r="G24" s="62" t="s">
        <v>48</v>
      </c>
    </row>
    <row r="25" spans="1:7" x14ac:dyDescent="0.25">
      <c r="A25" s="31">
        <v>21</v>
      </c>
      <c r="B25" s="32"/>
      <c r="C25" s="33" t="str">
        <f>IF(AND(ISTEXT(B25),ISTEXT(#REF!)),"-","!")</f>
        <v>!</v>
      </c>
      <c r="D25" s="34">
        <f t="shared" si="0"/>
        <v>1</v>
      </c>
      <c r="E25" s="62" t="str">
        <f>_xlfn.IFNA(VLOOKUP(B25,Werte!A:D,2,0),"")</f>
        <v/>
      </c>
      <c r="F25" s="63"/>
      <c r="G25" s="62" t="s">
        <v>49</v>
      </c>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t="30" x14ac:dyDescent="0.25">
      <c r="A28" s="31">
        <v>24</v>
      </c>
      <c r="B28" s="32" t="s">
        <v>50</v>
      </c>
      <c r="C28" s="33" t="str">
        <f>IF(AND(ISTEXT(B28),ISTEXT(#REF!)),"-","!")</f>
        <v>!</v>
      </c>
      <c r="D28" s="34">
        <f t="shared" si="0"/>
        <v>1</v>
      </c>
      <c r="E28" s="62">
        <f>_xlfn.IFNA(VLOOKUP(B28,Werte!A:D,2,0),"")</f>
        <v>0</v>
      </c>
      <c r="F28" s="63"/>
      <c r="G28" s="62" t="s">
        <v>51</v>
      </c>
    </row>
    <row r="29" spans="1:7" x14ac:dyDescent="0.25">
      <c r="A29" s="31">
        <v>25</v>
      </c>
      <c r="B29" s="32"/>
      <c r="C29" s="33" t="str">
        <f>IF(AND(ISTEXT(B29),ISTEXT(#REF!)),"-","!")</f>
        <v>!</v>
      </c>
      <c r="D29" s="34">
        <f t="shared" si="0"/>
        <v>1</v>
      </c>
      <c r="E29" s="62" t="str">
        <f>_xlfn.IFNA(VLOOKUP(B29,Werte!A:D,2,0),"")</f>
        <v/>
      </c>
      <c r="F29" s="63"/>
      <c r="G29" s="62" t="s">
        <v>52</v>
      </c>
    </row>
    <row r="30" spans="1:7" x14ac:dyDescent="0.25">
      <c r="A30" s="31">
        <v>26</v>
      </c>
      <c r="B30" s="32"/>
      <c r="C30" s="33" t="str">
        <f>IF(AND(ISTEXT(B30),ISTEXT(#REF!)),"-","!")</f>
        <v>!</v>
      </c>
      <c r="D30" s="34">
        <f t="shared" si="0"/>
        <v>1</v>
      </c>
      <c r="E30" s="62" t="str">
        <f>_xlfn.IFNA(VLOOKUP(B30,Werte!A:D,2,0),"")</f>
        <v/>
      </c>
      <c r="F30" s="63"/>
      <c r="G30" s="62" t="s">
        <v>53</v>
      </c>
    </row>
    <row r="31" spans="1:7" x14ac:dyDescent="0.25">
      <c r="A31" s="31">
        <v>27</v>
      </c>
      <c r="B31" s="32"/>
      <c r="C31" s="33" t="str">
        <f>IF(AND(ISTEXT(B31),ISTEXT(#REF!)),"-","!")</f>
        <v>!</v>
      </c>
      <c r="D31" s="34">
        <f t="shared" si="0"/>
        <v>1</v>
      </c>
      <c r="E31" s="62" t="str">
        <f>_xlfn.IFNA(VLOOKUP(B31,Werte!A:D,2,0),"")</f>
        <v/>
      </c>
      <c r="F31" s="63"/>
      <c r="G31" s="62" t="s">
        <v>54</v>
      </c>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55</v>
      </c>
      <c r="B1" s="87"/>
      <c r="C1" s="87"/>
      <c r="D1" s="87"/>
      <c r="F1" s="88"/>
      <c r="G1" s="88"/>
      <c r="H1" s="88"/>
      <c r="I1" s="88"/>
      <c r="J1" s="88"/>
      <c r="K1" s="88"/>
      <c r="L1" s="88"/>
      <c r="M1" s="88"/>
      <c r="N1" s="88"/>
    </row>
    <row r="2" spans="1:14" s="13" customFormat="1" ht="17.25" customHeight="1" x14ac:dyDescent="0.25">
      <c r="A2" s="19" t="s">
        <v>56</v>
      </c>
      <c r="B2" s="19"/>
      <c r="C2" s="19" t="s">
        <v>24</v>
      </c>
      <c r="D2" s="19" t="s">
        <v>57</v>
      </c>
      <c r="F2" s="29"/>
      <c r="G2" s="30"/>
      <c r="H2" s="30"/>
      <c r="I2" s="30"/>
      <c r="J2" s="30"/>
      <c r="K2" s="30"/>
      <c r="L2" s="30"/>
      <c r="M2" s="30"/>
      <c r="N2" s="30"/>
    </row>
    <row r="3" spans="1:14" s="13" customFormat="1" ht="17.25" customHeight="1" x14ac:dyDescent="0.25">
      <c r="A3" s="28" t="s">
        <v>58</v>
      </c>
      <c r="B3" s="64"/>
      <c r="C3" s="19"/>
      <c r="D3" s="19"/>
      <c r="F3" s="1"/>
      <c r="G3" s="1"/>
      <c r="H3" s="1"/>
      <c r="I3" s="1"/>
      <c r="J3" s="1"/>
      <c r="K3" s="1"/>
      <c r="L3" s="1"/>
      <c r="M3" s="1"/>
      <c r="N3" s="1"/>
    </row>
    <row r="4" spans="1:14" s="10" customFormat="1" x14ac:dyDescent="0.25">
      <c r="A4" s="27" t="s">
        <v>59</v>
      </c>
      <c r="B4" s="17"/>
      <c r="C4" s="18"/>
      <c r="D4" s="20"/>
      <c r="F4" s="1"/>
      <c r="G4" s="1"/>
      <c r="H4" s="1"/>
      <c r="I4" s="1"/>
      <c r="J4" s="1"/>
      <c r="K4" s="1"/>
      <c r="L4" s="1"/>
      <c r="M4" s="1"/>
      <c r="N4" s="1"/>
    </row>
    <row r="5" spans="1:14" s="10" customFormat="1" x14ac:dyDescent="0.25">
      <c r="A5" s="27" t="s">
        <v>60</v>
      </c>
      <c r="B5" s="17"/>
      <c r="C5" s="18"/>
      <c r="D5" s="20"/>
      <c r="F5" s="1"/>
      <c r="G5" s="1"/>
      <c r="H5" s="1"/>
      <c r="I5" s="1"/>
      <c r="J5" s="1"/>
      <c r="K5" s="1"/>
      <c r="L5" s="1"/>
      <c r="M5" s="1"/>
      <c r="N5" s="1"/>
    </row>
    <row r="6" spans="1:14" x14ac:dyDescent="0.25">
      <c r="A6" s="27" t="s">
        <v>31</v>
      </c>
      <c r="B6" s="17"/>
      <c r="C6" s="18"/>
      <c r="D6" s="18"/>
    </row>
    <row r="7" spans="1:14" x14ac:dyDescent="0.25">
      <c r="A7" s="66" t="s">
        <v>61</v>
      </c>
      <c r="B7" s="17"/>
      <c r="C7" s="18"/>
      <c r="D7" s="18"/>
    </row>
    <row r="8" spans="1:14" x14ac:dyDescent="0.25">
      <c r="A8" s="66" t="s">
        <v>36</v>
      </c>
      <c r="B8" s="17"/>
      <c r="C8" s="18"/>
      <c r="D8" s="18"/>
    </row>
    <row r="9" spans="1:14" x14ac:dyDescent="0.25">
      <c r="A9" s="65" t="s">
        <v>39</v>
      </c>
      <c r="B9" s="17"/>
      <c r="C9" s="18"/>
      <c r="D9" s="18"/>
    </row>
    <row r="10" spans="1:14" ht="30" x14ac:dyDescent="0.25">
      <c r="A10" s="66" t="s">
        <v>62</v>
      </c>
      <c r="B10" s="17"/>
      <c r="C10" s="18"/>
      <c r="D10" s="18"/>
    </row>
    <row r="11" spans="1:14" ht="30" x14ac:dyDescent="0.25">
      <c r="A11" s="66" t="s">
        <v>63</v>
      </c>
      <c r="B11" s="17"/>
      <c r="C11" s="18"/>
      <c r="D11" s="18"/>
    </row>
    <row r="12" spans="1:14" x14ac:dyDescent="0.25">
      <c r="A12" s="28" t="s">
        <v>50</v>
      </c>
      <c r="B12" s="17"/>
      <c r="C12" s="18"/>
      <c r="D12" s="18"/>
    </row>
    <row r="13" spans="1:14" x14ac:dyDescent="0.25">
      <c r="A13" s="66" t="s">
        <v>64</v>
      </c>
      <c r="B13" s="17"/>
      <c r="C13" s="18"/>
      <c r="D13" s="18"/>
    </row>
    <row r="14" spans="1:14" x14ac:dyDescent="0.25">
      <c r="A14" s="66" t="s">
        <v>65</v>
      </c>
      <c r="B14" s="17"/>
      <c r="C14" s="18"/>
      <c r="D14" s="18"/>
    </row>
    <row r="15" spans="1:14" ht="30" x14ac:dyDescent="0.25">
      <c r="A15" s="66" t="s">
        <v>66</v>
      </c>
      <c r="B15" s="17"/>
      <c r="C15" s="18"/>
      <c r="D15" s="18"/>
      <c r="F15" s="88"/>
      <c r="G15" s="88"/>
      <c r="H15" s="88"/>
      <c r="I15" s="88"/>
      <c r="J15" s="88"/>
      <c r="K15" s="88"/>
      <c r="L15" s="88"/>
      <c r="M15" s="88"/>
      <c r="N15" s="88"/>
    </row>
    <row r="16" spans="1:14" x14ac:dyDescent="0.25">
      <c r="A16" s="66" t="s">
        <v>67</v>
      </c>
      <c r="B16" s="17"/>
      <c r="C16" s="18"/>
      <c r="D16" s="18"/>
    </row>
    <row r="17" spans="1:4" x14ac:dyDescent="0.25">
      <c r="A17" s="27" t="s">
        <v>25</v>
      </c>
      <c r="B17" s="17"/>
      <c r="C17" s="18"/>
      <c r="D17" s="18"/>
    </row>
    <row r="18" spans="1:4" x14ac:dyDescent="0.25">
      <c r="A18" s="27" t="s">
        <v>68</v>
      </c>
      <c r="B18" s="17"/>
      <c r="C18" s="18"/>
      <c r="D18" s="18"/>
    </row>
    <row r="19" spans="1:4" x14ac:dyDescent="0.25">
      <c r="A19" s="27" t="s">
        <v>43</v>
      </c>
      <c r="B19" s="17"/>
      <c r="C19" s="18"/>
      <c r="D19" s="18"/>
    </row>
    <row r="20" spans="1:4" x14ac:dyDescent="0.25">
      <c r="A20" s="27" t="s">
        <v>69</v>
      </c>
      <c r="B20" s="17"/>
      <c r="C20" s="18"/>
      <c r="D20" s="18"/>
    </row>
    <row r="21" spans="1:4" x14ac:dyDescent="0.25">
      <c r="A21" s="25" t="s">
        <v>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70</v>
      </c>
      <c r="D1" s="21" t="s">
        <v>71</v>
      </c>
    </row>
    <row r="2" spans="1:4" ht="15.75" thickBot="1" x14ac:dyDescent="0.3">
      <c r="A2" s="17" t="s">
        <v>72</v>
      </c>
      <c r="D2" s="22" t="s">
        <v>73</v>
      </c>
    </row>
    <row r="3" spans="1:4" x14ac:dyDescent="0.25">
      <c r="A3" s="17" t="s">
        <v>74</v>
      </c>
    </row>
    <row r="4" spans="1:4" x14ac:dyDescent="0.25">
      <c r="A4" s="17" t="s">
        <v>75</v>
      </c>
    </row>
    <row r="5" spans="1:4" x14ac:dyDescent="0.25">
      <c r="A5" s="17" t="s">
        <v>76</v>
      </c>
    </row>
    <row r="6" spans="1:4" x14ac:dyDescent="0.25">
      <c r="A6" s="17" t="s">
        <v>77</v>
      </c>
    </row>
    <row r="7" spans="1:4" x14ac:dyDescent="0.25">
      <c r="A7" s="17" t="s">
        <v>78</v>
      </c>
    </row>
    <row r="8" spans="1:4" x14ac:dyDescent="0.25">
      <c r="A8" s="17" t="s">
        <v>79</v>
      </c>
    </row>
    <row r="9" spans="1:4" x14ac:dyDescent="0.25">
      <c r="A9" s="17" t="s">
        <v>80</v>
      </c>
    </row>
    <row r="10" spans="1:4" x14ac:dyDescent="0.25">
      <c r="A10" s="17" t="s">
        <v>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