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98CD85B-6045-4F3E-9CD6-CACF22960C6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<sst xmlns="http://schemas.openxmlformats.org/spreadsheetml/2006/main" count="69" uniqueCount="61">
  <si>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</si>
  <si>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</si>
  <si>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</si>
  <si>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</si>
  <si>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</si>
  <si>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</si>
  <si>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</si>
  <si>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</si>
  <si>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</si>
  <si>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</si>
  <si>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</si>
  <si>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</si>
  <si>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</si>
  <si>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</si>
  <si>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</si>
  <si>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</si>
  <si>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</si>
  <si>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</si>
  <si>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</si>
  <si>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</si>
  <si>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</si>
  <si>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</si>
  <si>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</si>
  <si>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</si>
  <si>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</si>
  <si>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</si>
  <si>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</si>
  <si>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</si>
  <si>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</si>
  <si>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</si>
  <si>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</si>
  <si>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</si>
  <si>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</si>
  <si>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</si>
  <si>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</si>
  <si>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</si>
  <si>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</si>
  <si>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</si>
  <si>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</si>
  <si>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</si>
  <si>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</si>
  <si>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</si>
  <si>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</si>
  <si>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</si>
  <si>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</si>
  <si>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</si>
  <si>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</si>
  <si>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</si>
  <si>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</si>
  <si>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</si>
  <si>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</si>
  <si>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</si>
  <si>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</si>
  <si>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</si>
  <si>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</si>
  <si>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</si>
  <si>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Fragen zur Erörterung im Rahmen des Verfahrens</t>
  </si>
  <si>
    <t>Stadtwerk am See GmbH &amp; Co. KG</t>
  </si>
  <si>
    <t>Einspeiseentgelte würden zu Zeiten negativer Börsenpreise den Strommarkt entlasten und damit einer Netzüberlastung auch regional über ein für jedermann ersichtliches Preissignal, vor allem für Betreiber kleineren Anlagen, vorbeugen.  Ein Arbeitspreis ist unabhängig vom Inbetriebnahmedatum zu bevorzugen. Volleinspeiserboni und Landesgesetze die den PV-Ausbau nach Dachfläche vorschreiben sind zu reformieren, um die Erzeugung der Energie an den Verbrauch zu koppeln. Das Arbeitsentgelt sollte analogder unteren Punkte an die variablen Kosten beteiligen. Baukostenzuschüsse sehen wir ebenso für Einspeiser als sinnvoll an, da oft mit einer Erzeugungsanlage auch gleichzeitig die Kapazität für den bezug "kostenfrei" erhöht wird.</t>
  </si>
  <si>
    <t>Orientierung an der Netzanschlussleistung, Begrifflichkeit Grundpreis oder Kapazitätsentgelt egal, insbesondere um Prosumer wieder an den Netzentgelten zu beteiligen, vor allem zur Deckung der fixen Kosten des Netzbetriebes, "Versicherungsentgelt".</t>
  </si>
  <si>
    <t>Dynamische Netzentgelte anhand der Börsenpreise zur Deckung der variablen Kosten des Netzes. Börsenpreise sind für jeden sichtbar und bereits im EEG und KWKG business as usual. Abrechnung anhand eines Faktorenmodells (Beispiel in separater Excel). Besonders hohe SPOT Preise gehen einher mit hohen regionalen Lasten, geprüft anhand unserem Netz und in der genannten Excel mit ausgewertet! Einfaches Preismodell, für jeden nachvollziehbar und wirkungsvoll, da darauf reagiert werden kann. Holt Netznutzer ohne dynamischen Tarif in die Dynamisierung. iMsys wird vorausgesetzt, Übergangslösung notwendig. So Leid es mir tut, die Erzeugung muss dringend wieder an den Transport und schlussendlich an den Verbrauch gekoppelt werden. Ein Stück weit zurück in die zeiten des Monopols.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</si>
</sst>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57</v>
      </c>
      <c r="D12" s="74"/>
      <c r="E12" s="5"/>
    </row>
    <row r="13" spans="1:5" ht="15.75" x14ac:dyDescent="0.25">
      <c r="A13" s="44"/>
      <c r="B13" s="43"/>
      <c r="C13" s="45" t="s">
        <v>19</v>
      </c>
      <c r="D13" s="46" t="s">
        <v>6</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30</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3</v>
      </c>
      <c r="B4" s="60" t="s">
        <v>32</v>
      </c>
      <c r="C4" s="61" t="s">
        <v>22</v>
      </c>
      <c r="D4" s="60" t="s">
        <v>29</v>
      </c>
      <c r="E4" s="60" t="s">
        <v>35</v>
      </c>
      <c r="F4" s="60" t="s">
        <v>55</v>
      </c>
      <c r="G4" s="59" t="s">
        <v>34</v>
      </c>
      <c r="H4" s="94"/>
      <c r="I4" s="91"/>
      <c r="J4" s="91"/>
      <c r="K4" s="91"/>
      <c r="L4" s="91"/>
      <c r="M4" s="91"/>
      <c r="N4" s="91"/>
      <c r="O4" s="99"/>
    </row>
    <row r="5" spans="1:15" ht="21" customHeight="1" x14ac:dyDescent="0.25">
      <c r="A5" s="31">
        <v>1</v>
      </c>
      <c r="B5" s="32" t="s">
        <v>37</v>
      </c>
      <c r="C5" s="33" t="str">
        <f>IF(AND(ISTEXT(B5),ISTEXT(#REF!)),"-","!")</f>
        <v>!</v>
      </c>
      <c r="D5" s="34">
        <f>IF(CONCATENATE(E5&amp;F5&amp;G5)="",0,1)</f>
        <v>1</v>
      </c>
      <c r="E5" s="62">
        <f>_xlfn.IFNA(VLOOKUP(B5,Werte!A:D,2,0),"")</f>
        <v>0</v>
      </c>
      <c r="F5" s="63" t="s">
        <v>56</v>
      </c>
      <c r="G5" s="62" t="s">
        <v>58</v>
      </c>
    </row>
    <row r="6" spans="1:15" ht="45" x14ac:dyDescent="0.25">
      <c r="A6" s="31">
        <v>2</v>
      </c>
      <c r="B6" s="32" t="s">
        <v>40</v>
      </c>
      <c r="C6" s="33" t="str">
        <f>IF(AND(ISTEXT(B6),ISTEXT(#REF!)),"-","!")</f>
        <v>!</v>
      </c>
      <c r="D6" s="34">
        <f t="shared" ref="D6:D69" si="0">IF(CONCATENATE(E6&amp;F6&amp;G6)="",0,1)</f>
        <v>1</v>
      </c>
      <c r="E6" s="62">
        <f>_xlfn.IFNA(VLOOKUP(B6,Werte!A:D,2,0),"")</f>
        <v>0</v>
      </c>
      <c r="F6" s="63" t="s">
        <v>56</v>
      </c>
      <c r="G6" s="62" t="s">
        <v>59</v>
      </c>
    </row>
    <row r="7" spans="1:15" ht="135" x14ac:dyDescent="0.25">
      <c r="A7" s="31">
        <v>3</v>
      </c>
      <c r="B7" s="32" t="s">
        <v>43</v>
      </c>
      <c r="C7" s="33" t="str">
        <f>IF(AND(ISTEXT(B7),ISTEXT(#REF!)),"-","!")</f>
        <v>!</v>
      </c>
      <c r="D7" s="34">
        <f t="shared" si="0"/>
        <v>1</v>
      </c>
      <c r="E7" s="62">
        <f>_xlfn.IFNA(VLOOKUP(B7,Werte!A:D,2,0),"")</f>
        <v>0</v>
      </c>
      <c r="F7" s="63" t="s">
        <v>56</v>
      </c>
      <c r="G7" s="62" t="s">
        <v>60</v>
      </c>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2025-09-10T11:29:52Z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