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C8A2FC8-44B4-46B0-9872-0D4C8025608D}"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<sst xmlns="http://schemas.openxmlformats.org/spreadsheetml/2006/main" count="86" uniqueCount="77">
  <si>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</si>
  <si>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</si>
  <si>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</si>
  <si>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</si>
  <si>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</si>
  <si>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</si>
  <si>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Veolia Holding Deutschland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</si>
  <si>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</si>
  <si>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</si>
  <si>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</si>
  <si>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</si>
  <si>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</si>
  <si>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</si>
  <si>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</si>
  <si>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</si>
  <si>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</si>
  <si>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</si>
  <si>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</si>
  <si>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</si>
  <si>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</si>
  <si>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</si>
  <si>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</si>
  <si>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</si>
  <si>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</si>
  <si>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</si>
  <si>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Weitere Anpassungsoptionen - Kostenwälzung</t>
  </si>
  <si>
    <t>Netzentgelte für Einspeiser</t>
  </si>
  <si>
    <t>Hier ist zwingend zwischen Bestands-und Neuanlagen zu trennen. Bestandsanlagen sind aus Gründen des Vertrauensschutzes auszunehmen. Für Neuanlagen ist der Baukostenzuschuß zu präferieren. Diese Systematik ist bereits bekannt, es muss kein neues System geschaffen werden, da Verbraucher und Einspeiser aufgrund unterschiedlicher Netzinanspruchnahmen nicht denselben Entgelttabellen unterworfen werden können. Auch erfolgt durch den Baukostenzuschuss keine Belastung des operativen Ergebnisses während des Betriebs, sondern fließt in die Kapitalkosten ein. Das ist für Investoren attraktiver.</t>
  </si>
  <si>
    <t>Einführung eines verpflichtenden Grundpreises</t>
  </si>
  <si>
    <t>Hier ist nach reinen Verbrauchern und Eigenversorgern zu trennen. Bei reinen Verbrauchern lässt sich dies ohne weitere wirtschaftliche Untersuchungen nicht pauschal beantworten. Sofern durch einen Grundpreis die anderen Netzbestandteile Arbeits-und Leistungspreis sinken würden und sich der Grundpreis auf die maximal abnehmbare Last beschränkt und dadurch insgesamt die finanzielle Belastung der Netznutzer sinkt, wäre dies zu bejahen. Bei großen industriellen Verbrauchern, welche derzeit über § 19 NEV von reduzierten Netzentgelten profitieren, müsste auch hier eine Entlastungsmöglichkeit geschaffen werden. Bei Eigenversorgern erscheint die Erhebung eines Grundpreises als angemessen. Derzeit nutzen Eigenversorger das Netz der öffentlichen Versorgung als kostenlose Option sofern die Eigenversorgungsanlage ausfällt. Hier würde ein Grundpreis alle Dimensionen der Netzentgeltsystematik positiv ausfüllen.</t>
  </si>
  <si>
    <t>Einführung Kapazitätspreise</t>
  </si>
  <si>
    <t>Hier soll regelmäßig eine gewisse Kapazität bestellt werden, welche dann bezahlt werden muss. Insbesondere bei Überschreitungen sollen Pönalen anfallen.</t>
  </si>
  <si>
    <t>Es gibt Prozesse, welche von verschiedenen externen Faktoren beeinflusst werden, so z.Bsp. Kläranlagen, bei denen die Witterung eine erhebliche Rolle spielt, wie viel Leistung benötigt wird. Dies pauschal für alle Industriekunden verpflichtend einzuführen, würde ein erhebliches Maß an administrativer Mehrbelastung bedeuten und ist von daher abzulehnen.  Eine optionale Möglichkeit wiederum würde die Netzbetreiber dazu zwingen, hier Personal und IT vorzuhalten, obwohl dies ggfs. nicht benötigt wird. Kapazitätspreise sind von daher abzulehnen. Dies wäre eine nicht wünschenswerte Mehrbelastung.</t>
  </si>
  <si>
    <t>Dynamische Netzentgelte</t>
  </si>
  <si>
    <t>Dynamische Netzentgelte können einen Anreiz bieten, die Abnahme flexibel zu gestalten und in Zeiten hoher Produktion Erneuerbarer Energien das bestehende Netz durch Entnahmen zu entlasten. </t>
  </si>
  <si>
    <t>Industrieanlagen sind derzeit nicht auf einen flexiblen Betrieb nach Preis- oder Netzsignalen angelegt. Von daher braucht es eine Vorbereitungszeit, in der die Industriekunden ihr Flexibilisierungspotential mit den damit verbundenen Risiken und Chancen ermitteln können. In dieser Vorbereitungszeit bietet sich ein maximal 50% Grad der Dynamisierung an, um hier gleichzeitig noch Sicherheit zu vermitteln. </t>
  </si>
  <si>
    <t>Die Dynamisierung sollte im ersten Schritt der verbesserten Nutzung der vorhandenen Kapazitäten dienen, da erst Erfahrungen mit dem Grad der Inanspruchnahme flexibler Netzentgelte gesammelt werden müssen. </t>
  </si>
  <si>
    <t>Beim zeitlichen Vorlauf für die Durchführung von Flexibilisierung müssen im täglichen Geschäft verschiedenste Einflussfaktoren beachtet werden:</t>
  </si>
  <si>
    <t>Verfügbarkeit der Produktionskapazitäten</t>
  </si>
  <si>
    <t>Verfügbarkeit von Rohmaterialien</t>
  </si>
  <si>
    <t>die Vorgaben des Arbeitsrechts, insbesondere für Arbeit an eigentlich lastschwachen Feiertagen und Wochenenden</t>
  </si>
  <si>
    <t>Eine Vorlaufzeit von 5 Arbeitstagen scheint hier derzeit das Minimum zu sein.</t>
  </si>
  <si>
    <t>Gleichzeitig wird es weiterhin Produktionsprozesse geben, die auf eine Stetigkeit der Stromentnahme zur Sicherung der Produktqualität angewiesen sind.</t>
  </si>
  <si>
    <t>Dynamische Netzentgelte sollten neben den derzeit üblichen Netzentgelten gleichberechtigt angeboten werden. Damit können alle Bedürfnisse der Industriekunden mit den Anforderungen der Energiewende in Einklang gebracht werden. </t>
  </si>
  <si>
    <t>Speicherentgelte</t>
  </si>
  <si>
    <t>Bei Speichern handelt es sich nicht um typische Verbraucher, welche permanent Strom aus dem Netz entnehmen. Speicher arbeiten jetzt schon netzdienlich, da sie in Zeiten hoher Stromerzeugung und geringer Entnahme Strom aus dem Netz entnehmen und in Zeiten hoher Entnahme wieder in das Netz zurückgeben. Eine Beteiligung an der allgemeinen Netzentgeltsystematik erscheint daher nicht sachgerecht, da eine atypische Netznutzung vorliegt. Um hier eine Finanzierungsbeteilgung zu bewirken, könnte auf das Instrument der Baukostenzuschüsse zurückgegriffen werden. Das verbessert die Finanzierbarkeit solcher Projekte, da hier keine Cashflow relevanten Belastungen während des Betriebs vorliegen. Gleichzeitig werden die Speicher an den Kosten des Netzes beteiligt.</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</si>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</sst>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2"/>
      <color rgb="FF0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horizontal="justify"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4"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1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18</v>
      </c>
      <c r="B4" s="60" t="s">
        <v>19</v>
      </c>
      <c r="C4" s="61" t="s">
        <v>20</v>
      </c>
      <c r="D4" s="60" t="s">
        <v>21</v>
      </c>
      <c r="E4" s="60" t="s">
        <v>22</v>
      </c>
      <c r="F4" s="60" t="s">
        <v>23</v>
      </c>
      <c r="G4" s="59" t="s">
        <v>24</v>
      </c>
      <c r="H4" s="95"/>
      <c r="I4" s="92"/>
      <c r="J4" s="92"/>
      <c r="K4" s="92"/>
      <c r="L4" s="92"/>
      <c r="M4" s="92"/>
      <c r="N4" s="92"/>
      <c r="O4" s="100"/>
    </row>
    <row r="5" spans="1:15" ht="106.5" customHeight="1" x14ac:dyDescent="0.25">
      <c r="A5" s="31">
        <v>1</v>
      </c>
      <c r="B5" s="32" t="s">
        <v>25</v>
      </c>
      <c r="C5" s="33" t="str">
        <f>IF(AND(ISTEXT(B5),ISTEXT(#REF!)),"-","!")</f>
        <v>!</v>
      </c>
      <c r="D5" s="34">
        <f>IF(CONCATENATE(E5&amp;F5&amp;G5)="",0,1)</f>
        <v>1</v>
      </c>
      <c r="E5" s="62">
        <f>_xlfn.IFNA(VLOOKUP(B5,Werte!A:D,2,0),"")</f>
        <v>0</v>
      </c>
      <c r="F5" s="63" t="s">
        <v>26</v>
      </c>
      <c r="G5" s="62" t="s">
        <v>27</v>
      </c>
    </row>
    <row r="6" spans="1:15" ht="162.75" customHeight="1" x14ac:dyDescent="0.25">
      <c r="A6" s="31">
        <v>2</v>
      </c>
      <c r="B6" s="32" t="s">
        <v>25</v>
      </c>
      <c r="C6" s="33" t="str">
        <f>IF(AND(ISTEXT(B6),ISTEXT(#REF!)),"-","!")</f>
        <v>!</v>
      </c>
      <c r="D6" s="34">
        <f t="shared" ref="D6:D69" si="0">IF(CONCATENATE(E6&amp;F6&amp;G6)="",0,1)</f>
        <v>1</v>
      </c>
      <c r="E6" s="62">
        <f>_xlfn.IFNA(VLOOKUP(B6,Werte!A:D,2,0),"")</f>
        <v>0</v>
      </c>
      <c r="F6" s="63" t="s">
        <v>28</v>
      </c>
      <c r="G6" s="62" t="s">
        <v>29</v>
      </c>
    </row>
    <row r="7" spans="1:15" ht="59.25" customHeight="1" x14ac:dyDescent="0.25">
      <c r="A7" s="31">
        <v>3</v>
      </c>
      <c r="B7" s="32" t="s">
        <v>8</v>
      </c>
      <c r="C7" s="33" t="str">
        <f>IF(AND(ISTEXT(B7),ISTEXT(#REF!)),"-","!")</f>
        <v>!</v>
      </c>
      <c r="D7" s="34">
        <f t="shared" si="0"/>
        <v>1</v>
      </c>
      <c r="E7" s="62">
        <f>_xlfn.IFNA(VLOOKUP(B7,Werte!A:D,2,0),"")</f>
        <v>0</v>
      </c>
      <c r="F7" s="63" t="s">
        <v>30</v>
      </c>
      <c r="G7" s="62" t="s">
        <v>31</v>
      </c>
    </row>
    <row r="8" spans="1:15" ht="184.5" customHeight="1" x14ac:dyDescent="0.25">
      <c r="A8" s="31">
        <v>4</v>
      </c>
      <c r="B8" s="32"/>
      <c r="C8" s="33" t="str">
        <f>IF(AND(ISTEXT(B8),ISTEXT(#REF!)),"-","!")</f>
        <v>!</v>
      </c>
      <c r="D8" s="34">
        <f t="shared" si="0"/>
        <v>1</v>
      </c>
      <c r="E8" s="62" t="str">
        <f>_xlfn.IFNA(VLOOKUP(B8,Werte!A:D,2,0),"")</f>
        <v/>
      </c>
      <c r="F8" s="63"/>
      <c r="G8" s="62" t="s">
        <v>32</v>
      </c>
    </row>
    <row r="9" spans="1:15" ht="45" x14ac:dyDescent="0.25">
      <c r="A9" s="31">
        <v>5</v>
      </c>
      <c r="B9" s="32" t="s">
        <v>25</v>
      </c>
      <c r="C9" s="33" t="str">
        <f>IF(AND(ISTEXT(B9),ISTEXT(#REF!)),"-","!")</f>
        <v>!</v>
      </c>
      <c r="D9" s="34">
        <f t="shared" si="0"/>
        <v>1</v>
      </c>
      <c r="E9" s="62">
        <f>_xlfn.IFNA(VLOOKUP(B9,Werte!A:D,2,0),"")</f>
        <v>0</v>
      </c>
      <c r="F9" s="63" t="s">
        <v>33</v>
      </c>
      <c r="G9" s="67" t="s">
        <v>34</v>
      </c>
    </row>
    <row r="10" spans="1:15" ht="75" x14ac:dyDescent="0.25">
      <c r="A10" s="31">
        <v>6</v>
      </c>
      <c r="B10" s="32"/>
      <c r="C10" s="33" t="str">
        <f>IF(AND(ISTEXT(B10),ISTEXT(#REF!)),"-","!")</f>
        <v>!</v>
      </c>
      <c r="D10" s="34">
        <f t="shared" si="0"/>
        <v>1</v>
      </c>
      <c r="E10" s="62" t="str">
        <f>_xlfn.IFNA(VLOOKUP(B10,Werte!A:D,2,0),"")</f>
        <v/>
      </c>
      <c r="F10" s="63"/>
      <c r="G10" s="67" t="s">
        <v>35</v>
      </c>
    </row>
    <row r="11" spans="1:15" ht="45" x14ac:dyDescent="0.25">
      <c r="A11" s="31">
        <v>7</v>
      </c>
      <c r="B11" s="32"/>
      <c r="C11" s="33" t="str">
        <f>IF(AND(ISTEXT(B11),ISTEXT(#REF!)),"-","!")</f>
        <v>!</v>
      </c>
      <c r="D11" s="34">
        <f t="shared" si="0"/>
        <v>1</v>
      </c>
      <c r="E11" s="62" t="str">
        <f>_xlfn.IFNA(VLOOKUP(B11,Werte!A:D,2,0),"")</f>
        <v/>
      </c>
      <c r="F11" s="63"/>
      <c r="G11" s="67" t="s">
        <v>36</v>
      </c>
    </row>
    <row r="12" spans="1:15" ht="30" x14ac:dyDescent="0.25">
      <c r="A12" s="31">
        <v>8</v>
      </c>
      <c r="B12" s="32"/>
      <c r="C12" s="33" t="str">
        <f>IF(AND(ISTEXT(B12),ISTEXT(#REF!)),"-","!")</f>
        <v>!</v>
      </c>
      <c r="D12" s="34">
        <f t="shared" si="0"/>
        <v>1</v>
      </c>
      <c r="E12" s="62" t="str">
        <f>_xlfn.IFNA(VLOOKUP(B12,Werte!A:D,2,0),"")</f>
        <v/>
      </c>
      <c r="F12" s="63"/>
      <c r="G12" s="62" t="s">
        <v>37</v>
      </c>
    </row>
    <row r="13" spans="1:15" hidden="1" x14ac:dyDescent="0.25">
      <c r="A13" s="31">
        <v>9</v>
      </c>
      <c r="B13" s="32"/>
      <c r="C13" s="33" t="str">
        <f>IF(AND(ISTEXT(B13),ISTEXT(#REF!)),"-","!")</f>
        <v>!</v>
      </c>
      <c r="D13" s="34">
        <f t="shared" si="0"/>
        <v>0</v>
      </c>
      <c r="E13" s="62" t="str">
        <f>_xlfn.IFNA(VLOOKUP(B13,Werte!A:D,2,0),"")</f>
        <v/>
      </c>
      <c r="F13" s="63"/>
      <c r="G13" s="62"/>
    </row>
    <row r="14" spans="1:15" x14ac:dyDescent="0.25">
      <c r="A14" s="31">
        <v>10</v>
      </c>
      <c r="B14" s="32"/>
      <c r="C14" s="33" t="str">
        <f>IF(AND(ISTEXT(B14),ISTEXT(#REF!)),"-","!")</f>
        <v>!</v>
      </c>
      <c r="D14" s="34">
        <f t="shared" si="0"/>
        <v>1</v>
      </c>
      <c r="E14" s="62" t="str">
        <f>_xlfn.IFNA(VLOOKUP(B14,Werte!A:D,2,0),"")</f>
        <v/>
      </c>
      <c r="F14" s="63"/>
      <c r="G14" s="62" t="s">
        <v>38</v>
      </c>
    </row>
    <row r="15" spans="1:15" x14ac:dyDescent="0.25">
      <c r="A15" s="31">
        <v>11</v>
      </c>
      <c r="B15" s="32"/>
      <c r="C15" s="33" t="str">
        <f>IF(AND(ISTEXT(B15),ISTEXT(#REF!)),"-","!")</f>
        <v>!</v>
      </c>
      <c r="D15" s="34">
        <f t="shared" si="0"/>
        <v>1</v>
      </c>
      <c r="E15" s="62" t="str">
        <f>_xlfn.IFNA(VLOOKUP(B15,Werte!A:D,2,0),"")</f>
        <v/>
      </c>
      <c r="F15" s="63"/>
      <c r="G15" s="62" t="s">
        <v>39</v>
      </c>
    </row>
    <row r="16" spans="1:15" ht="30" x14ac:dyDescent="0.25">
      <c r="A16" s="31">
        <v>12</v>
      </c>
      <c r="B16" s="32"/>
      <c r="C16" s="33" t="str">
        <f>IF(AND(ISTEXT(B16),ISTEXT(#REF!)),"-","!")</f>
        <v>!</v>
      </c>
      <c r="D16" s="34">
        <f t="shared" si="0"/>
        <v>1</v>
      </c>
      <c r="E16" s="62" t="str">
        <f>_xlfn.IFNA(VLOOKUP(B16,Werte!A:D,2,0),"")</f>
        <v/>
      </c>
      <c r="F16" s="63"/>
      <c r="G16" s="62" t="s">
        <v>40</v>
      </c>
    </row>
    <row r="17" spans="1:7" x14ac:dyDescent="0.25">
      <c r="A17" s="31">
        <v>13</v>
      </c>
      <c r="B17" s="32"/>
      <c r="C17" s="33" t="str">
        <f>IF(AND(ISTEXT(B17),ISTEXT(#REF!)),"-","!")</f>
        <v>!</v>
      </c>
      <c r="D17" s="34">
        <f t="shared" si="0"/>
        <v>1</v>
      </c>
      <c r="E17" s="62" t="str">
        <f>_xlfn.IFNA(VLOOKUP(B17,Werte!A:D,2,0),"")</f>
        <v/>
      </c>
      <c r="F17" s="63"/>
      <c r="G17" s="62" t="s">
        <v>41</v>
      </c>
    </row>
    <row r="18" spans="1:7" ht="30" x14ac:dyDescent="0.25">
      <c r="A18" s="31">
        <v>14</v>
      </c>
      <c r="B18" s="32"/>
      <c r="C18" s="33" t="str">
        <f>IF(AND(ISTEXT(B18),ISTEXT(#REF!)),"-","!")</f>
        <v>!</v>
      </c>
      <c r="D18" s="34">
        <f t="shared" si="0"/>
        <v>1</v>
      </c>
      <c r="E18" s="62" t="str">
        <f>_xlfn.IFNA(VLOOKUP(B18,Werte!A:D,2,0),"")</f>
        <v/>
      </c>
      <c r="F18" s="63"/>
      <c r="G18" s="62" t="s">
        <v>42</v>
      </c>
    </row>
    <row r="19" spans="1:7" ht="45" x14ac:dyDescent="0.25">
      <c r="A19" s="31">
        <v>15</v>
      </c>
      <c r="B19" s="32"/>
      <c r="C19" s="33" t="str">
        <f>IF(AND(ISTEXT(B19),ISTEXT(#REF!)),"-","!")</f>
        <v>!</v>
      </c>
      <c r="D19" s="34">
        <f t="shared" si="0"/>
        <v>1</v>
      </c>
      <c r="E19" s="62" t="str">
        <f>_xlfn.IFNA(VLOOKUP(B19,Werte!A:D,2,0),"")</f>
        <v/>
      </c>
      <c r="F19" s="63"/>
      <c r="G19" s="62" t="s">
        <v>43</v>
      </c>
    </row>
    <row r="20" spans="1:7" ht="120" x14ac:dyDescent="0.25">
      <c r="A20" s="31">
        <v>16</v>
      </c>
      <c r="B20" s="32" t="s">
        <v>25</v>
      </c>
      <c r="C20" s="33" t="str">
        <f>IF(AND(ISTEXT(B20),ISTEXT(#REF!)),"-","!")</f>
        <v>!</v>
      </c>
      <c r="D20" s="34">
        <f t="shared" si="0"/>
        <v>1</v>
      </c>
      <c r="E20" s="62">
        <f>_xlfn.IFNA(VLOOKUP(B20,Werte!A:D,2,0),"")</f>
        <v>0</v>
      </c>
      <c r="F20" s="63" t="s">
        <v>44</v>
      </c>
      <c r="G20" s="62" t="s">
        <v>45</v>
      </c>
    </row>
    <row r="21" spans="1:7" x14ac:dyDescent="0.25">
      <c r="A21" s="31">
        <v>17</v>
      </c>
      <c r="B21" s="32" t="s">
        <v>25</v>
      </c>
      <c r="C21" s="33" t="str">
        <f>IF(AND(ISTEXT(B21),ISTEXT(#REF!)),"-","!")</f>
        <v>!</v>
      </c>
      <c r="D21" s="34">
        <f t="shared" si="0"/>
        <v>1</v>
      </c>
      <c r="E21" s="62">
        <f>_xlfn.IFNA(VLOOKUP(B21,Werte!A:D,2,0),"")</f>
        <v>0</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8 G12: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8 G12: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46</v>
      </c>
      <c r="B1" s="88"/>
      <c r="C1" s="88"/>
      <c r="D1" s="88"/>
      <c r="F1" s="89"/>
      <c r="G1" s="89"/>
      <c r="H1" s="89"/>
      <c r="I1" s="89"/>
      <c r="J1" s="89"/>
      <c r="K1" s="89"/>
      <c r="L1" s="89"/>
      <c r="M1" s="89"/>
      <c r="N1" s="89"/>
    </row>
    <row r="2" spans="1:14" s="13" customFormat="1" ht="17.25" customHeight="1" x14ac:dyDescent="0.25">
      <c r="A2" s="19" t="s">
        <v>47</v>
      </c>
      <c r="B2" s="19"/>
      <c r="C2" s="19" t="s">
        <v>24</v>
      </c>
      <c r="D2" s="19" t="s">
        <v>48</v>
      </c>
      <c r="F2" s="29"/>
      <c r="G2" s="30"/>
      <c r="H2" s="30"/>
      <c r="I2" s="30"/>
      <c r="J2" s="30"/>
      <c r="K2" s="30"/>
      <c r="L2" s="30"/>
      <c r="M2" s="30"/>
      <c r="N2" s="30"/>
    </row>
    <row r="3" spans="1:14" s="13" customFormat="1" ht="17.25" customHeight="1" x14ac:dyDescent="0.25">
      <c r="A3" s="28" t="s">
        <v>49</v>
      </c>
      <c r="B3" s="64"/>
      <c r="C3" s="19"/>
      <c r="D3" s="19"/>
      <c r="F3" s="1"/>
      <c r="G3" s="1"/>
      <c r="H3" s="1"/>
      <c r="I3" s="1"/>
      <c r="J3" s="1"/>
      <c r="K3" s="1"/>
      <c r="L3" s="1"/>
      <c r="M3" s="1"/>
      <c r="N3" s="1"/>
    </row>
    <row r="4" spans="1:14" s="10" customFormat="1" x14ac:dyDescent="0.25">
      <c r="A4" s="27" t="s">
        <v>50</v>
      </c>
      <c r="B4" s="17"/>
      <c r="C4" s="18"/>
      <c r="D4" s="20"/>
      <c r="F4" s="1"/>
      <c r="G4" s="1"/>
      <c r="H4" s="1"/>
      <c r="I4" s="1"/>
      <c r="J4" s="1"/>
      <c r="K4" s="1"/>
      <c r="L4" s="1"/>
      <c r="M4" s="1"/>
      <c r="N4" s="1"/>
    </row>
    <row r="5" spans="1:14" s="10" customFormat="1" x14ac:dyDescent="0.25">
      <c r="A5" s="27" t="s">
        <v>51</v>
      </c>
      <c r="B5" s="17"/>
      <c r="C5" s="18"/>
      <c r="D5" s="20"/>
      <c r="F5" s="1"/>
      <c r="G5" s="1"/>
      <c r="H5" s="1"/>
      <c r="I5" s="1"/>
      <c r="J5" s="1"/>
      <c r="K5" s="1"/>
      <c r="L5" s="1"/>
      <c r="M5" s="1"/>
      <c r="N5" s="1"/>
    </row>
    <row r="6" spans="1:14" x14ac:dyDescent="0.25">
      <c r="A6" s="27" t="s">
        <v>52</v>
      </c>
      <c r="B6" s="17"/>
      <c r="C6" s="18"/>
      <c r="D6" s="18"/>
    </row>
    <row r="7" spans="1:14" x14ac:dyDescent="0.25">
      <c r="A7" s="66" t="s">
        <v>53</v>
      </c>
      <c r="B7" s="17"/>
      <c r="C7" s="18"/>
      <c r="D7" s="18"/>
    </row>
    <row r="8" spans="1:14" x14ac:dyDescent="0.25">
      <c r="A8" s="66" t="s">
        <v>54</v>
      </c>
      <c r="B8" s="17"/>
      <c r="C8" s="18"/>
      <c r="D8" s="18"/>
    </row>
    <row r="9" spans="1:14" x14ac:dyDescent="0.25">
      <c r="A9" s="65" t="s">
        <v>55</v>
      </c>
      <c r="B9" s="17"/>
      <c r="C9" s="18"/>
      <c r="D9" s="18"/>
    </row>
    <row r="10" spans="1:14" ht="30" x14ac:dyDescent="0.25">
      <c r="A10" s="66" t="s">
        <v>56</v>
      </c>
      <c r="B10" s="17"/>
      <c r="C10" s="18"/>
      <c r="D10" s="18"/>
    </row>
    <row r="11" spans="1:14" ht="30" x14ac:dyDescent="0.25">
      <c r="A11" s="66" t="s">
        <v>57</v>
      </c>
      <c r="B11" s="17"/>
      <c r="C11" s="18"/>
      <c r="D11" s="18"/>
    </row>
    <row r="12" spans="1:14" x14ac:dyDescent="0.25">
      <c r="A12" s="28" t="s">
        <v>58</v>
      </c>
      <c r="B12" s="17"/>
      <c r="C12" s="18"/>
      <c r="D12" s="18"/>
    </row>
    <row r="13" spans="1:14" x14ac:dyDescent="0.25">
      <c r="A13" s="66" t="s">
        <v>59</v>
      </c>
      <c r="B13" s="17"/>
      <c r="C13" s="18"/>
      <c r="D13" s="18"/>
    </row>
    <row r="14" spans="1:14" x14ac:dyDescent="0.25">
      <c r="A14" s="66" t="s">
        <v>60</v>
      </c>
      <c r="B14" s="17"/>
      <c r="C14" s="18"/>
      <c r="D14" s="18"/>
    </row>
    <row r="15" spans="1:14" ht="30" x14ac:dyDescent="0.25">
      <c r="A15" s="66" t="s">
        <v>61</v>
      </c>
      <c r="B15" s="17"/>
      <c r="C15" s="18"/>
      <c r="D15" s="18"/>
      <c r="F15" s="89"/>
      <c r="G15" s="89"/>
      <c r="H15" s="89"/>
      <c r="I15" s="89"/>
      <c r="J15" s="89"/>
      <c r="K15" s="89"/>
      <c r="L15" s="89"/>
      <c r="M15" s="89"/>
      <c r="N15" s="89"/>
    </row>
    <row r="16" spans="1:14" x14ac:dyDescent="0.25">
      <c r="A16" s="66" t="s">
        <v>62</v>
      </c>
      <c r="B16" s="17"/>
      <c r="C16" s="18"/>
      <c r="D16" s="18"/>
    </row>
    <row r="17" spans="1:4" x14ac:dyDescent="0.25">
      <c r="A17" s="27" t="s">
        <v>63</v>
      </c>
      <c r="B17" s="17"/>
      <c r="C17" s="18"/>
      <c r="D17" s="18"/>
    </row>
    <row r="18" spans="1:4" x14ac:dyDescent="0.25">
      <c r="A18" s="27" t="s">
        <v>64</v>
      </c>
      <c r="B18" s="17"/>
      <c r="C18" s="18"/>
      <c r="D18" s="18"/>
    </row>
    <row r="19" spans="1:4" x14ac:dyDescent="0.25">
      <c r="A19" s="27" t="s">
        <v>65</v>
      </c>
      <c r="B19" s="17"/>
      <c r="C19" s="18"/>
      <c r="D19" s="18"/>
    </row>
    <row r="20" spans="1:4" x14ac:dyDescent="0.25">
      <c r="A20" s="27" t="s">
        <v>25</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66</v>
      </c>
      <c r="D1" s="21" t="s">
        <v>67</v>
      </c>
    </row>
    <row r="2" spans="1:4" ht="15.75" thickBot="1" x14ac:dyDescent="0.3">
      <c r="A2" s="17" t="s">
        <v>68</v>
      </c>
      <c r="D2" s="22" t="s">
        <v>69</v>
      </c>
    </row>
    <row r="3" spans="1:4" x14ac:dyDescent="0.25">
      <c r="A3" s="17" t="s">
        <v>70</v>
      </c>
    </row>
    <row r="4" spans="1:4" x14ac:dyDescent="0.25">
      <c r="A4" s="17" t="s">
        <v>71</v>
      </c>
    </row>
    <row r="5" spans="1:4" x14ac:dyDescent="0.25">
      <c r="A5" s="17" t="s">
        <v>72</v>
      </c>
    </row>
    <row r="6" spans="1:4" x14ac:dyDescent="0.25">
      <c r="A6" s="17" t="s">
        <v>73</v>
      </c>
    </row>
    <row r="7" spans="1:4" x14ac:dyDescent="0.25">
      <c r="A7" s="17" t="s">
        <v>74</v>
      </c>
    </row>
    <row r="8" spans="1:4" x14ac:dyDescent="0.25">
      <c r="A8" s="17" t="s">
        <v>75</v>
      </c>
    </row>
    <row r="9" spans="1:4" x14ac:dyDescent="0.25">
      <c r="A9" s="17" t="s">
        <v>76</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