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D313168F-633A-421C-9734-58BDC01164FB}"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<sst xmlns="http://schemas.openxmlformats.org/spreadsheetml/2006/main" count="156" uniqueCount="117">
  <si>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</si>
  <si>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</si>
  <si>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</si>
  <si>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</si>
  <si>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</si>
  <si>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</si>
  <si>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Westfalen Weser Energie</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</si>
  <si>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</si>
  <si>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</si>
  <si>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</si>
  <si>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</si>
  <si>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</si>
  <si>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</si>
  <si>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</si>
  <si>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</si>
  <si>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</si>
  <si>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</si>
  <si>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</si>
  <si>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</si>
  <si>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</si>
  <si>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</si>
  <si>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</si>
  <si>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</si>
  <si>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</si>
  <si>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</si>
  <si>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Nachfrage von Herrn Zerres im Rahmen des Branchenworkshops am 02.06.2025 in Bonn hinsichtlich der Festlegung in einer gesamthaften Festlegung oder in Teilfestlegungen</t>
  </si>
  <si>
    <t>Um etwaige zukünftige Anpassungsbedarfe einfacher umsetzen zu können, erscheint eine Aufteilung der einzelnen Aspekte in jeweils separate Festlegungen sinnvoll. Auf Grund der Komplexität und Interdependenzen der miteinander in Beziehung stehenden Aspekte des AgNES-Prozesses, die eine Bewertung der Einzelaspekte nur unter Kenntis aller anderen Aspekt möglich erscheint, müssen alle Teilfeslegungen unter AgNES zur selben Zeit veröffentlicht und parallel zueinander konsultiert werden.</t>
  </si>
  <si>
    <t>Anpassungsoption - Beteiligung der Einspeiser</t>
  </si>
  <si>
    <t>Frage 1: Ist Netzeinspeisung eine Form der Netznutzung, die mit Einspeiseentgelten an der Finanzierung der Netzkosten beteiligt werden sollte?</t>
  </si>
  <si>
    <t>Netzentnahme wie auch Netzeinspeisung sind Formen der Netznutzung. Jede Nutzung der Netzinfrastruktur, sei es zur Entnahme oder zur Einspeisung, verursacht Kosten für deren Vorhaltung, Betrieb und Ausbau. In vornehmlich einspeisegetriebenen Verteilnetzen führt der starke Zuwachs an dezentraler Einspeisung, vornehmlich aus erneuerbaren Energien, zu erheblichem Netzausbaubedarf wie auch Kosten für Engpassmanagementmaßnahmen. Eine Beteiligung der Einspeiser an diesen Kosten über Einspeiseentgelte könnte ein Schritt hin zu einer verursachungsgerechteren Kostenverteilung sein und würde die alleinige Belastung der Entnahmeseite reduzieren.
Je nach Ausgestaltung der neuen Netzentgeltsystematik muss von einer mehr oder minder starken zusätzlichen Belastung der Wirtschaftlichkeit der Anlagen ausgegangen werden, was sich somit negativ auf den weiteren Hochlauf von EE- Anlagen und Speichern auswirken würde. 
Viele Einspeiser, vor allem im EE-Bereich, speisen dezentral ein und können unter Umständen sogar zur Entlastung von Netzabschnitten beitragen oder vorgelagerten Netzausbau vermeiden helfen. Sofern Einspeiser durch Netzentgelte beaufschlagt werden sollen, so sollte auch über eine Netzentgeltreduzierung oder Befreiung bei entsprechender Wirkweise erfolgen. Die Abschaffung eines ähnlichen Ansatzes bei den vNNE wird derzeit jedoch in einem separaten Verfahren diskutiert.</t>
  </si>
  <si>
    <t>Frage 2: Welche Auswirkungen auf den Strommarkt werden gesehen?</t>
  </si>
  <si>
    <r>
      <t xml:space="preserve">Die Auswirkungen auf den Strommarkt sind sehr stark von der gesamtheitlichen Ausprägung der neuen Netzentgeltsystematik abhängig. </t>
    </r>
    <r>
      <rPr>
        <sz val="11"/>
        <color theme="1"/>
        <rFont val="Calibri"/>
        <family val="2"/>
      </rPr>
      <t xml:space="preserve">Es ist wichtig, die Ausgestaltung so zu wählen, dass keine unbilligen </t>
    </r>
    <r>
      <rPr>
        <sz val="11"/>
        <color theme="1"/>
        <rFont val="Aptos"/>
        <family val="2"/>
      </rPr>
      <t xml:space="preserve">und sprungartigen </t>
    </r>
    <r>
      <rPr>
        <sz val="11"/>
        <color theme="1"/>
        <rFont val="Calibri"/>
        <family val="2"/>
      </rPr>
      <t>Wettbewerbsverzerrungen entstehen und die Erreichung der Energiewendeziele nicht gefährdet wird. Eine sorgfältige Analyse der Wechselwirkungen mit Fördermechanismen ist unerlässlich.</t>
    </r>
    <r>
      <rPr>
        <sz val="11"/>
        <color theme="1"/>
        <rFont val="Aptos"/>
        <family val="2"/>
      </rPr>
      <t xml:space="preserve"> 
Verteuerung der Stromerzeugung: Einspeiseentgelte würden die Gestehungskosten von Strom, insbesondere aus erneuerbaren Quellen, erhöhen. Dies könnte die Wettbewerbsfähigkeit gegenüber konventionellen, oft bereits abgeschriebenen Anlagen oder Stromimporten verschlechtern.
Investitionshemmnis: Die zusätzliche Kostenbelastung würde die Rentabilität von Neuinvestitionen in Erzeugungsanlagen, insbesondere in EE-Anlagen, stark beeinträchtigen und könnte geplante Projekte unwirtschaftlich machen. Dies würde die Erreichung der Ausbauziele der Energiewende gefährden.
Belastung von Bestandsanlagen: Sollten Einspeiseentgelte auch für Bestandsanlagen eingeführt werden, käme dies einer rückwirkenden Verschlechterung der Investitionsbedingungen gleich und würde das Vertrauen der Investoren nachhaltig erschüttern.
Diskriminierungsfreiheit der Energieträger: Sofern Einspeiseentgelte lediglich auf erneuerbare Anlagen erhoben werden, und nicht auch auf fossile Energieträger, würde dies zu weiteren Verzerrungen führen. 
Verzerrung von Marktsignalen: Je nach Ausgestaltung könnten Einspeiseentgelte die Merit-Order beeinflussen und die Einsatzentscheidungen von Kraftwerken verzerren.
Komplexitätssteigerung: Neue Entgeltbestandteile erhöhen die Komplexität der Abrechnung und der Marktprozesse.</t>
    </r>
  </si>
  <si>
    <t>Anpassungsoption - Beteiligung der Einspeiser: Einspeiseentgelte</t>
  </si>
  <si>
    <t>Frage 3: Wären Einspeiseentgelte auch ein geeignetes Instrument der Standortsteuerung?</t>
  </si>
  <si>
    <t xml:space="preserve">Lediglich regional differenzierte Einspeiseentgelte könnten grundsätzlich ein Instrument zur Standortsteuerung darstellen. 
Die angestrebte Standortsteuerung durch Einspeisenetzentgelte erscheint für die den überwiegenden Teil der Netzgebiete jedoch vernachlässigbar bzw. kaum gegeben zu sein und wäre mit sehr hohen Aufwendungen bei Umsetzung und Nachhaltung verbunden. 
Bei der Standortwahl der Projektierer ist die Windhöfigkeit das primäre Entscheidungskriterium. </t>
  </si>
  <si>
    <t>Frage 4: 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</si>
  <si>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r>
      <t xml:space="preserve">Eine Kombination verschiedener Preiselemente könnte am zielführendsten sein. Ein </t>
    </r>
    <r>
      <rPr>
        <b/>
        <sz val="11"/>
        <color theme="1"/>
        <rFont val="Calibri"/>
        <family val="2"/>
      </rPr>
      <t>Kapazitätspreis</t>
    </r>
    <r>
      <rPr>
        <sz val="11"/>
        <color theme="1"/>
        <rFont val="Calibri"/>
        <family val="2"/>
      </rPr>
      <t xml:space="preserve"> auf die vereinbarte Netzanschlusskapazität könnte die kostenrelevanten Aspekte der Anschlussdimensionierung widerspiegeln. Ein </t>
    </r>
    <r>
      <rPr>
        <b/>
        <sz val="11"/>
        <color theme="1"/>
        <rFont val="Calibri"/>
        <family val="2"/>
      </rPr>
      <t>Leistungspreis</t>
    </r>
    <r>
      <rPr>
        <sz val="11"/>
        <color theme="1"/>
        <rFont val="Calibri"/>
        <family val="2"/>
      </rPr>
      <t xml:space="preserve"> auf die eingespeiste Höchstleistung könnte Anreize zur Reduktion von Einspeisespitzen setzen, könnte </t>
    </r>
    <r>
      <rPr>
        <sz val="11"/>
        <color theme="1"/>
        <rFont val="Aptos"/>
        <family val="2"/>
      </rPr>
      <t xml:space="preserve">jedoch </t>
    </r>
    <r>
      <rPr>
        <sz val="11"/>
        <color theme="1"/>
        <rFont val="Calibri"/>
        <family val="2"/>
      </rPr>
      <t>Anreize zur ineffizienten Leistungsbegrenzung setzen</t>
    </r>
    <r>
      <rPr>
        <sz val="11"/>
        <color theme="1"/>
        <rFont val="Aptos"/>
        <family val="2"/>
      </rPr>
      <t xml:space="preserve"> und </t>
    </r>
    <r>
      <rPr>
        <sz val="11"/>
        <color theme="1"/>
        <rFont val="Calibri"/>
        <family val="2"/>
      </rPr>
      <t xml:space="preserve">wird </t>
    </r>
    <r>
      <rPr>
        <sz val="11"/>
        <color theme="1"/>
        <rFont val="Aptos"/>
        <family val="2"/>
      </rPr>
      <t xml:space="preserve">daher als </t>
    </r>
    <r>
      <rPr>
        <sz val="11"/>
        <color theme="1"/>
        <rFont val="Calibri"/>
        <family val="2"/>
      </rPr>
      <t xml:space="preserve">wesentliches Hemmnis für die Flexibilisierung gesehen. Ein </t>
    </r>
    <r>
      <rPr>
        <b/>
        <sz val="11"/>
        <color theme="1"/>
        <rFont val="Calibri"/>
        <family val="2"/>
      </rPr>
      <t>Grundpreis</t>
    </r>
    <r>
      <rPr>
        <sz val="11"/>
        <color theme="1"/>
        <rFont val="Calibri"/>
        <family val="2"/>
      </rPr>
      <t xml:space="preserve"> pro Anschluss könnte einen Beitrag zur Deckung der fixen Vorhaltekosten leisten; gerade im </t>
    </r>
    <r>
      <rPr>
        <sz val="11"/>
        <color theme="1"/>
        <rFont val="Aptos"/>
        <family val="2"/>
      </rPr>
      <t>nicht live gemessenen Leistungssegment, da</t>
    </r>
    <r>
      <rPr>
        <sz val="11"/>
        <color theme="1"/>
        <rFont val="Calibri"/>
        <family val="2"/>
      </rPr>
      <t xml:space="preserve"> ein Kapazitätsentgelt </t>
    </r>
    <r>
      <rPr>
        <sz val="11"/>
        <color theme="1"/>
        <rFont val="Aptos"/>
        <family val="2"/>
      </rPr>
      <t xml:space="preserve">dort </t>
    </r>
    <r>
      <rPr>
        <sz val="11"/>
        <color theme="1"/>
        <rFont val="Calibri"/>
        <family val="2"/>
      </rPr>
      <t xml:space="preserve">kaum umsetzbar wäre. Ein reiner </t>
    </r>
    <r>
      <rPr>
        <b/>
        <sz val="11"/>
        <color theme="1"/>
        <rFont val="Calibri"/>
        <family val="2"/>
      </rPr>
      <t>Arbeitspreis</t>
    </r>
    <r>
      <rPr>
        <sz val="11"/>
        <color theme="1"/>
        <rFont val="Calibri"/>
        <family val="2"/>
      </rPr>
      <t xml:space="preserve"> auf die eingespeiste Energiemenge könnte zwar einen Finanzierungsbeitrag leisten, birgt aber die Gefahr, den wirtschaftlichen Betrieb insbesondere von Erneuerbare-Energien-Anlagen stark zu beeinflussen und Fehlanreize zu setzen. </t>
    </r>
    <r>
      <rPr>
        <sz val="11"/>
        <color theme="1"/>
        <rFont val="Aptos"/>
        <family val="2"/>
      </rPr>
      <t xml:space="preserve">Durch jährliche Anpassungen würden vor allem Planbarkeit und Wirtschaftlichkeit stark beeinflusst werden. </t>
    </r>
    <r>
      <rPr>
        <sz val="11"/>
        <color theme="1"/>
        <rFont val="Calibri"/>
        <family val="2"/>
      </rPr>
      <t xml:space="preserve">
Die genaue Ausgestaltung und Gewichtung der Komponenten müsste sorgfältig geprüft werden, um eine Balance zwischen Finanzierungsbedarf, Lenkungswirkung und der Vermeidung negativer Marktauswirkungen zu finden.</t>
    </r>
  </si>
  <si>
    <t>Frage 5: An welchen Kosten sollten sich Einspeiser über Einspeiseentgelte beteiligen?</t>
  </si>
  <si>
    <t>Eine ungleich gewählte Kostenbasis für die verschiedenen Netznutzer würde eher den Aufwand zur Erhebung und die Ungleichheit erhöhen und gleichzeitig die Darstellung von Transparenz erschweren. Sachlogisch wäre eine gleiche Kostenbasis.</t>
  </si>
  <si>
    <t>Frage 6: An bestimmten Kosten z. B. für Redispatch, Regelenergie und/ oder den Kosten für Verlustenergie?</t>
  </si>
  <si>
    <t>Frage 7: An den Mehrkosten aus der EE-Integration, die z. B. durch den Mechanismus der Festlegung zur EE-Kostenwälzung festgestellt werden könnten?</t>
  </si>
  <si>
    <t>Frage 8: Oder sollten sich Einspeiser wie Letztverbraucher über ein allgemeines Netzentgelt an der Finanzierung der Netzkosten uneingeschränkt beteiligen?</t>
  </si>
  <si>
    <t>Anpassungsoption - Beteiligung der Einspeiser: BKZ für Einspeiser</t>
  </si>
  <si>
    <t>Frage 1: Wären Baukostenzuschüsse eine geeignete Ergänzung oder eine sinnvolle Alternative der Beteiligung von Einspeisern an der Finanzierung der Netzkosten?</t>
  </si>
  <si>
    <t>Baukostenzuschüsse (BKZ) für Einspeiser könnten eine Ergänzung zu laufenden Einspeiseentgelten darstellen, insbesondere um einen initialen Beitrag zu den spezifischen Anschlusskosten und den durch den Neuanschluss ausgelösten Netzausbaukosten zu leisten. Die durch die BNetzA angestrebte Lenkungswirkung durch BKZ erscheint für die den überwiegenden Teil der Netzgebiete vernachlässigbar bzw. kaum gegeben zu sein. 
Bei der Standortwahl der Projektierer ist die Windhöfigkeit das primäre Entscheidungskriterium. Somit müsste ein BKZ sehr hoch gewählt und regional differenziert sein, um Lenkungswirkung zu entfalten. Dies könnte den EE-Hochlauf grundsätzlich abschwächen ohne den spürbar gewünschten Effekt zu erzielen. 
Als alleinige Alternative sind BKZ weniger geeignet, da sie Bestandsanlagen nicht berücksichtigen und keinen laufenden Beitrag zur Deckung der Betriebs- und Instandhaltungskosten des Netzes leisten würden. Zudem würde der Finanzierungsbeitrag von BKZ allein, insbesondere kurz- bis mittelfristig, gering ausfallen.</t>
  </si>
  <si>
    <t xml:space="preserve">Die Einführung von BKZ für Einspeiser würde primär die Investitionskosten für Neuanlagen erhöhen. Dies könnte die Wirtschaftlichkeit von Projekten beeinflussen, insbesondere wenn die BKZ signifikant hoch ausfallen. Im Vergleich zu laufenden Einspeiseentgelten hätten BKZ jedoch einen geringeren direkten Einfluss auf die Betriebsweise der Anlagen und somit auf die kurzfristigen Strommarktpreise. </t>
  </si>
  <si>
    <t>Frage 3: Wären Baukostenzuschüsse auch ein geeignetes Instrument der Standortsteuerung?</t>
  </si>
  <si>
    <t>Regional differenzierte BKZ könnten grundsätzlich als Instrument zur Standortsteuerung dienen. Die durch die BNetzA angestrebte Lenkungswirkung durch BKZ erscheint für die den überwiegenden Teil der Netzgebiete vernachlässigbar bzw. kaum gegeben zu sein. 
Bei der Standortwahl der Projektierer ist die Windhöfigkeit das primäre Entscheidungskriterium. Somit müsste ein BKZ sehr hoch gewählt und regional differenziert sein, um Lenkungswirkung zu entfalten. Dies könnte den EE-Hochlauf grundsätzlich abschwächen ohne den spürbar gewünschten Effekt zu erzielen. 
Sehr hohe BKZ in bereits stark ausgelasteten Netzgebieten könnten Investoren dazu anregen, Standorte mit geringerem Netzausbaubedarf zu wählen. Die Lenkungswirkung wäre jedoch auf den Zeitpunkt der Investitionsentscheidung beschränkt. Hohe BKZ in bestimmten Regionen könnten zwar einen Anreiz setzen, andere Standorte zu wählen, dies könnte aber zu volkswirtschaftlich suboptimalen Ergebnissen führen, wenn dadurch ressourcenreiche Standorte gemieden werden.</t>
  </si>
  <si>
    <t>Frage 4: Was wären geeignete Bemessungsgrundlagen für die Quantifizierung von Baukostenzuschüssen?</t>
  </si>
  <si>
    <t>Die Berechnung muss nach einer noch zu definierenden, pauschalierenden und möglichst simpel gehaltenen und allgemeinen Berechnungslogik erfolgen</t>
  </si>
  <si>
    <t>Frage 5: Sollten Baukostenzuschüsse für Einspeiser in Anlehnung an die sogenannte EE-Kostenwälzung auf Netzgebiete beschränkt werden, in denen die Einspeisung der wesentliche Treiber für Netzausbaukosten ist?</t>
  </si>
  <si>
    <t>Nein. BKZ auf Regionen mit EE-Kostenwälzung zu beschränken, erscheint zunächst sinnvoll, müsste ggf. jedoch jährlich überprüft und angepasst werden. Eine pauschale Beschränkung auf gewisse Netzgebiete würde den Verteilnetzbetreibern, die nicht betroffene Netzgebieten betreiben, vorausschauende Antizipationsmöglichkeiten der Erzeugungsstruktur innerhalb ihres Netzgebietes nehmen.</t>
  </si>
  <si>
    <t>Anpassungsoption - Entgeltkomponenten: Einführung eines verpflichtenden Grundpreises</t>
  </si>
  <si>
    <t>Frage 1: Die Nutzerstruktur gilt als ein wesentlicher Treiber der Netzkosten. Wäre eine Grundpreiskomponente ein Instrument, um die strukturbedingten Kosten besser zu reflektieren?</t>
  </si>
  <si>
    <t>Ja, eine (gestärkte) Grundpreiskomponente wäre ein geeignetes Instrument, um strukturbedingte Netzkosten, die unabhängig von der tatsächlichen Entnahme oder Leistung anfallen, besser abzubilden. Diese Kosten entstehen durch die bloße Vorhaltung des Netzanschlusses und die Struktur des Netzes. Eine stärkere Gewichtung des Grundpreises würde zu einer stabileren Finanzierung dieser Fixkosten beitragen und die Abhängigkeit von volatilen Verbrauchs- und Leistungswerten reduzieren.</t>
  </si>
  <si>
    <t>Frage 2: Wie kann bei der Einführung von Grundpreisen ein angemessenes Verhältnis zwischen Kostentragfähigkeit und Kostenreflexivität erreicht werden?</t>
  </si>
  <si>
    <t>Um ein angemessenes Verhältnis zwischen Kostentragfähigkeit und Kostenreflexivität zu erreichen, könnte der Grundpreis gestaffelt werden, beispielsweise nach Anschlusskapazität, Spannungsebene oder typisierten Verbrauchergruppen. So könnten unverhältnismäßige Belastungen für Kleinstverbraucher vermieden werden, während größere Anschlussnehmer einen entsprechend höheren Beitrag leisten. Eine moderate Einführung und gegebenenfalls soziale Abfederungsmechanismen könnten ebenfalls erwogen werden, um die Akzeptanz zu sichern und die Kostentragfähigkeit zu gewährleisten. Wichtig ist, dass der Grundpreis nicht zu einer übermäßigen Belastung führt, die den Anreiz zur Energieeffizienz konterkariert</t>
  </si>
  <si>
    <t>Frage 3: Wird ein höherer Grundpreis für Eigenverbraucher und Prosumer als geeignetes Mittel angesehen, diese stärker an den Netzkosten zu beteiligen?</t>
  </si>
  <si>
    <t xml:space="preserve">Ein höherer Grundpreis für Eigenverbraucher und Prosumer könnte ein unkompliziertes Instrument sein, um sicherzustellen, dass diese Netznutzer trotz ihres potenziell geringeren Bezugs aus dem öffentlichen Netz einen adäquaten Beitrag zu den Kosten der Netzinfrastruktur leisten, die sie weiterhin für ihre Versorgungssicherheit und zur Einspeisung von Überschüssen nutzen. Das Netz muss auch für diese Kundengruppen in vollem Umfang vorgehalten werden. Eine solche Differenzierung müsste jedoch diskriminierungsfrei und nachvollziehbar gestaltet sein, beispielsweise indem der höhere Grundpreis die Kosten für die spezifische Netzinanspruchnahme durch Prosumer (z.B. für die Absicherung der Versorgung oder die Möglichkeit der Einspeisung) widerspiegelt.
Sofern Prosumer über eine Leistungsmessung verfügen, sollte ein Kapazitätspreis angewandt werden. Dieser reflektiert die tatsächlich mögliche Kapazitätsbeanspruchung und würde somit zu einer Optimierung der Kapazitätsbeanspruchung und Inanspruchnahme anreizen. </t>
  </si>
  <si>
    <t>Anpassungsoption - Entgeltkomponenten: Ersatz des Leistungspreises durch einen Kapazitätspreis</t>
  </si>
  <si>
    <t xml:space="preserve">Frage 1: Wird ein Kapazitätspreis als geeignete Alternative zu einem Leistungspreis gesehen, um die anschlussbedingten Netzkosten zu reflektieren und das etwaige Flexibilitätshemmnis eines Leistungspreises zu mildern?   </t>
  </si>
  <si>
    <t xml:space="preserve">Kapazitätspreis, der auf der bestellten und vertraglich vereinbarten Netzanschlusskapazität basiert, kann als eine sehr sinnvolle Alternative oder Ergänzung zum bisherigen, auf der gemessenen Jahreshöchstleistung basierenden Leistungspreis gesehen werden. Er würde die anschlussbedingten Kosten, die maßgeblich von der Dimensionierung des Anschlusses abhängen, direkter reflektieren. Da die Kapazität im Voraus bestellt wird, könnte dies die Planbarkeit für Netzbetreiber und Netznutzer erhöhen. Zudem könnte ein Kapazitätspreis das Hemmnis für kurzfristig flexibles Verhalten, das durch die Vermeidung von Leistungsspitzen entsteht, potenziell mildern, wenn die Pönale für Überschreitungen moderat gestaltet ist oder in Zeiten niedriger Netzbelastungen ausgesetzt wird; oder Puffer bei der Bestellung eingeplant werden. Die g-Funktion könnte entfallen, was die Komplexität reduziert.
Über ein System, das die Netzdienlichkeit von Netznutzern ex-post bewertet (bspw. monatlich) und über dies eine Reduktion der Netzentgelte in Aussicht stellt, könnte ein Anreiz zu flexiblem Verhalten angeregt werden. </t>
  </si>
  <si>
    <t>Frage 2: Nach welchen Maßstäben sollten Netzbetreiber die zur Absicherung eines Kapazitätspreises notwendige Pönale bemessen?</t>
  </si>
  <si>
    <t>Pönale für die Überschreitung der bestellten Kapazität, bspw. in Zeiten hoher Netzbelastung, sollte so bemessen sein, dass sie einen wirksamen Anreiz zur Einhaltung der vereinbarten Kapazität setzt, ohne unverhältnismäßig zu sein oder flexible Netznutzung gänzlich unattraktiv zu machen. Sie könnte sich an den Kosten orientieren, die durch die unvorhergesehene, höhere Inanspruchnahme im Netz entstehen (z.B. Kosten für kurzfristige Netzstabilisierungsmaßnahmen oder entgangene Erlöse aus der Vergabe dieser Kapazität an andere Nutzer). Eine Staffelung der Pönale nach Häufigkeit und Höhe der Überschreitung wäre denkbar. Transparenz und Vorhersehbarkeit der Pönalenregelung sind entscheidend.</t>
  </si>
  <si>
    <t>Frage 3: Welche Herausforderung würden sich bei einer Einführung ergeben?</t>
  </si>
  <si>
    <t>Herausforderungen bei der Einführung eines Kapazitätspreises lägen in der Definition der genauen Modalitäten für die Kapazitätsbestellung (Vorlaufzeiten, Dauer der Bindung), der Festlegung einer angemessenen Pönalenstruktur und dem administrativen Aufwand für die Überwachung und Abrechnung. Für Netznutzer bestünde die Herausforderung, ihren Kapazitätsbedarf präzise im Voraus zu planen, um kostspielige Überschreitungen oder eine unwirtschaftliche Überdimensionierung der bestellten Kapazität zu vermeiden. Auch die Behandlung von Bestandsanlagen und der Übergang vom alten zum neuen System müssten sorgfältig gestaltet werden.</t>
  </si>
  <si>
    <t>Frage 4: Wie groß ist der Abstand zwischen tatsächlicher in Anspruch genommener und vertraglich vereinbarter sowie technisch möglicher Netzanschlusskapazität sowie der individuellen Jahreshöchstlast großer Verbraucher in Ihrem Netz.</t>
  </si>
  <si>
    <t>Diese Frage lässt sich nicht pauschal für alle unsere großen Verbraucher beantworten, da der Abstand zwischen diesen Werten stark von der jeweiligen Branche, dem Produktionszyklus, individuellen Lastmanagementstrategien und der spezifischen Auslegung des Netzanschlusses abhängt. In vielen Fällen wird die vertraglich vereinbarte und technisch mögliche Netzanschlusskapazität nicht dauerhaft durch die individuelle Jahreshöchstlast ausgeschöpft. Es gibt oft einen Puffer, der für Produktionsschwankungen, zukünftige Erweiterungen oder als Sicherheitsreserve dient. Eine detaillierte Analyse dieser Daten wäre im Zuge der Ausgestaltung eines Kapazitätspreissystems erforderlich, um die Auswirkungen besser abschätzen zu können. Generell streben Netzbetreiber an, ungenutzte, aber gebuchte Kapazitäten zu identifizieren und im Sinne einer effizienten Netzauslastung einer Nutzung zuzuführen.</t>
  </si>
  <si>
    <t>Anpassungsoption - Dynamische Netzentgelte</t>
  </si>
  <si>
    <t>Frage 1: Welchen Grad der Dynamisierung von Netzentgelten sehen sie als sinnvoll an?</t>
  </si>
  <si>
    <t>Aus Sicht eines Netzbetreibers sehen wir einen moderaten Grad der Dynamisierung als potenziell sinnvoll an. Statische, zeitvariable Netzentgelte, die mit ausreichendem Vorlauf kommuniziert werden (z.B. saisonale oder tageszeitabhängige Tarife), könnten erste positive Lenkungseffekte erzielen, ohne die Akteure zu überfordern. Eine hochdynamische, gar echtzeitnahe Anpassung der Netzentgelte auf Basis kurzfristiger Grenzkosten birgt erhebliche Komplexitäts- und Umsetzungsrisiken und könnte die Planbarkeit für Netznutzer stark einschränken. Wichtig ist, dass die Dynamisierung die Netzstabilität unterstützt und nicht zu unvorhersehbaren Lastverschiebungen führt, die neue Engpässe erzeugen.</t>
  </si>
  <si>
    <t>Frage 2: Soll die Dynamisierung von Netzentgelten allein der verbesserten Nutzung vorhandener Netzkapazitäten dienen oder sollen sie auch eine Option sein, Anreize zur Vermeidung von zusätzlichem Netzausbau sein?</t>
  </si>
  <si>
    <t>Die Dynamisierung von Netzentgelten sollte primär der verbesserten und effizienteren Nutzung der vorhandenen Netzkapazitäten dienen. Indem Anreize gesetzt werden, Last in Zeiten geringer Netzauslastung zu verlagern oder in Hochlastzeiten zu reduzieren, kann die Auslastung optimiert werden. Sekundär kann eine erfolgreiche Dynamisierung auch dazu beitragen, den Bedarf an zusätzlichem Netzausbau zu dämpfen oder zumindest zeitlich zu strecken. Sie sollte jedoch nicht als alleiniges Instrument zur Vermeidung von Netzausbau verstanden werden, da ein bedarfsgerechter Netzausbau für die Energiewende unerlässlich bleibt.</t>
  </si>
  <si>
    <t>Frage 4: Welchen zeitlichen Vorlauf benötigen welche Akteure, um auf dynamische Netzentgelte zu reagieren?</t>
  </si>
  <si>
    <t>Der benötigte zeitliche Vorlauf hängt stark vom jeweiligen Akteur und dessen Flexibilitätspotenzial ab. Industrielle Verbraucher mit planbaren Prozessen können möglicherweise auf Signale mit einigen Stunden bis zu einem Tag Vorlauf reagieren. Haushalte mit steuerbaren Verbrauchseinrichtungen (z.B. E-Autos, Wärmepumpen) benötigen ebenfalls einen gewissen Vorlauf, um Ladevorgänge oder Heizzyklen anzupassen, wobei hier automatisierte Systeme eine Rolle spielen können. Für sehr kurzfristige, volatile Preissignale (Minutenbereich) ist die Reaktionsfähigkeit begrenzt und erfordert hochentwickelte Steuerungs- und Prognosesysteme auf Seiten der Netznutzer und Netzbetreiber. Generell gilt: Je länger der Vorlauf, desto höher die Planbarkeit und die Wahrscheinlichkeit einer sinnvollen Reaktion.</t>
  </si>
  <si>
    <t>Frage 7: Sinkt der Grenznutzen zusätzlicher Dynamisierung und wie stark?</t>
  </si>
  <si>
    <t>Es ist davon auszugehen, dass der Grenznutzen zusätzlicher Dynamisierung ab einem bestimmten Punkt sinkt. Eine moderate Dynamisierung kann bereits signifikante Flexibilitätspotenziale heben. Eine immer weitergehende, kleinteiligere und kurzfristigere Dynamisierung führt zu steigender Komplexität, höheren Implementierungs- und Betriebskosten (z.B. für Messtechnik, IT-Systeme, Prognosen) und potenziell zu einer Überforderung der Netznutzer. Der zusätzliche Nutzen durch eine extrem feingranulare Dynamisierung könnte in keinem angemessenen Verhältnis zum zusätzlichen Aufwand stehen. Die Kunst liegt darin, den optimalen Grad der Dynamisierung zu finden, der einen möglichst hohen Nutzen bei vertretbarem Aufwand erzielt.</t>
  </si>
  <si>
    <t>Frage 8: Wie kann eine gute Verzahnung mit dem Redispatch-Prozess gelingen?</t>
  </si>
  <si>
    <t>Eine gute Verzahnung dynamischer Netzentgelte mit dem Redispatch-Prozess ist entscheidend, um widersprüchliche Anreize zu vermeiden und Synergien zu nutzen. Dynamische Preissignale sollten idealerweise so gestaltet sein, dass sie das netzdienliche Verhalten fördern, das auch im Redispatch-Fall gefordert wird (z.B. Lastreduktion in Engpassgebieten). Informationen aus den Redispatch-Prognosen könnten in die Gestaltung der dynamischen Netzentgelte einfließen. Umgekehrt könnte eine erfolgreiche Lastverschiebung durch dynamische Entgelte den Bedarf an Redispatch-Maßnahmen reduzieren. Klare Schnittstellen, einheitliche Datenformate und eine enge Kommunikation zwischen Netzbetreibern (insbesondere ÜNB und VNB) sind hierfür unerlässlich.</t>
  </si>
  <si>
    <t>Anpassungsoption - Bundeseinheitliche Netzentgelte</t>
  </si>
  <si>
    <t>Frage 3: Wie schätzen Sie den administrativen Aufwand eines zu installierenden Ausgleichssystems ein? Wer sollte den Ausgleichsmechanismus durchführen? Wie hoch müsste ein Liquiditätspuffer eines Ausgleichsmechanismus sein?</t>
  </si>
  <si>
    <t xml:space="preserve">Der administrative Aufwand für die Installation und den Betrieb eines bundesweiten Ausgleichssystems für 866 Verteilernetzbetreiber wäre hoch. Es müssten komplexe Prozesse für die Datenerhebung, -prüfung, Verrechnung und Auszahlung etabliert werden. Die Durchführung eines solchen Mechanismus müsste eine zentrale, unabhängige Institution übernehmen, die über die notwendige Expertise und Ausstattung verfügt. Ein erheblicher Liquiditätspuffer im Bereich hoher Millionen- oder gar Milliardenbeträge wäre erforderlich, um Einnahmeschwankungen, Zahlungsausfälle und Verzögerungen bei einer so großen Anzahl von Akteuren kompensieren zu können. </t>
  </si>
  <si>
    <t>Frage 4: Wie beurteilen Sie die Interdependenzen einheitlicher Netzentgelte mit dem Bestreben, regionale zeitlich dynamische Netzentgelte einzuführen?</t>
  </si>
  <si>
    <t>Es bestehen erhebliche Zielkonflikte zwischen der Einführung bundeseinheitlicher Netzentgelte und dem Bestreben, regional und zeitlich dynamische Netzentgelte zu etablieren. Bundeseinheitliche Entgelte würden per Definition regionale Unterschiede nivellieren. Wenn diese auf lokaler Ebene wieder dynamisiert werden, um regionale Knappheitssignale zu senden, würde dies dem Grundgedanken der Einheitlichkeit widersprechen und zu einem sehr komplexen System führen. Eine zentrale Instanz, die bundeseinheitliche dynamische Entgelte festlegt, bräuchte ein detailliertes Wissen über alle lokalen Netzgegebenheiten, was kaum praktikabel erscheint.</t>
  </si>
  <si>
    <t>Anpassungsoption - Speicherentgelte</t>
  </si>
  <si>
    <t>Frage 1: Sehen Sie eine besondere Behandlung von Speichern in der Netzentgeltsystematik als gerechtfertigt an? Was sind die Gründe?</t>
  </si>
  <si>
    <t>Eine besondere Behandlung von Speichern in der Netzentgeltsystematik kann in Anbetracht ihre Wirkweise, bspw. netzdienlich oder als Flexibilitätspotential, gerechtfertigt sein. Speicher können durch ihre Flexibilität systemdienliche Beiträge leisten, z.B. zur Netzstabilität, zur Integration erneuerbarer Energien und zur Reduktion von Preisspitzen. Eine pauschale Anwendung der Standard-Netzentgelte, insbesondere von Arbeitsentgelten auf den Bezug, könnte Arbitragegeschäfte unwirtschaftlich machen und somit ihr systemdienliches Potenzial ungenutzt lassen. Daher ist eine differenzierte Betrachtung notwendig, die sowohl einen fairen Beitrag der Speicher zur Netzfinanzierung sicherstellt als auch ihre positiven externen Effekte berücksichtigt und Anreize für netzdienliches Verhalten setzt.</t>
  </si>
  <si>
    <t>Frage 3: Ist die Verbindung mit einem flexiblen Netzanschlussvertrag geeignet, eine netzneutrale Einbindung sicherzustellen?</t>
  </si>
  <si>
    <t>Ja, die Verbindung von Netzentgeltrabatten mit einem flexiblen Netzanschlussvertrag ist ein geeigneter Mechanismus, um eine netzdienliche Einbindung von Speichern sicherzustellen. Gibt der Speicherbetreiber dem Netzbetreiber das Recht, bei drohenden Netzengpässen den Bezug oder die Einspeisung des Speichers anzupassen, leistet der Speicher eine klare Gegenleistung für den Rabatt. Dies ermöglicht es dem Netzbetreiber, die Flexibilität des Speichers aktiv zur Netzstabilisierung zu nutzen und negative Auswirkungen auf das Netz zu vermeiden oder zu minimieren. Wichtig sind standardisierte, aber dennoch an lokale Gegebenheiten anpassbare Vertragsbedingungen.</t>
  </si>
  <si>
    <t>Weitere Anpassungsoptionen - Kostenwälzung</t>
  </si>
  <si>
    <t>Frage 1: Erachten Sie es als notwendig, neben der EE-Wälzung oder einer eventuellen Einführung bundeseinheitlicher Netzentgelte, zusätzlich die bidirektionale Kostenwälzung umzusetzen?</t>
  </si>
  <si>
    <t>Die Notwendigkeit einer zusätzlichen Einführung der bidirektionalen Kostenwälzung kritisch zu bewerten, wenn bereits Mechanismen wie die EE-Kostenwälzung oder gar bundeseinheitliche Netzentgelte existieren oder eingeführt werden. Eine bidirektionale Kostenwälzung, die tatsächliche Lastflüsse berücksichtigt, würde die Komplexität des Entgeltsystems erheblich steigern. Der potenzielle Nutzen einer noch genaueren Abbildung der Lastflüsse muss sorgfältig gegen den erheblichen Mehraufwand und die erhöhte Komplexität abgewogen werden. Eine Vereinfachung des Systems sollte im Vordergrund stehen.</t>
  </si>
  <si>
    <t>Frage 2: Erachten Sie die Einführung einer bidirektionaler Kostenwälzung als praktikabel umsetzbar?</t>
  </si>
  <si>
    <t>Die praktische Umsetzung einer bidirektionalen Kostenwälzung wäre mit erheblichen Herausforderungen verbunden. Sie erfordert eine detaillierte Erfassung und Prognose der Lastflüsse in beide Richtungen auf allen Netzebenen, was einen hohen messtechnischen und datentechnischen Aufwand bedeutet. Der iterative Prozess der Kostenwälzung würde die Entgeltkalkulation deutlich komplexer und weniger transparent machen. Auch die Planbarkeit der zu verprobenden Mengen würde erschwert. Obwohl Abweichungen über das Regulierungskonto ausgeglichen werden könnten, sehen wir die Praktikabilität und den damit verbundenen administrativen Aufwand für die 866 Verteilnetzbetreiber als sehr kritisch an.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</si>
  <si>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</si>
  <si>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</si>
  <si>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</si>
  <si>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</si>
  <si>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</si>
  <si>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</si>
  <si>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</si>
  <si>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</si>
  <si>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</si>
  <si>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</si>
  <si>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</si>
  <si>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Kostenstellen</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</si>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</sst>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Calibri"/>
      <family val="2"/>
    </font>
    <font>
      <sz val="11"/>
      <color theme="1"/>
      <name val="Aptos"/>
      <family val="2"/>
    </font>
    <font>
      <b/>
      <sz val="11"/>
      <color theme="1"/>
      <name val="Calibri"/>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8" fillId="0" borderId="0" xfId="0" applyFont="1" applyAlignment="1">
      <alignment horizontal="justify" vertical="center" wrapText="1"/>
    </xf>
    <xf numFmtId="0" fontId="27" fillId="0" borderId="0" xfId="0" applyFont="1" applyAlignment="1">
      <alignment horizontal="justify" vertical="center"/>
    </xf>
    <xf numFmtId="0" fontId="27" fillId="0" borderId="0" xfId="0" applyFont="1" applyAlignment="1">
      <alignment horizontal="justify" vertical="center"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2"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0" t="s">
        <v>0</v>
      </c>
      <c r="B1" s="71"/>
      <c r="C1" s="71"/>
      <c r="D1" s="72"/>
    </row>
    <row r="2" spans="1:5" x14ac:dyDescent="0.25">
      <c r="A2" s="80"/>
      <c r="B2" s="81"/>
      <c r="C2" s="81"/>
      <c r="D2" s="82"/>
    </row>
    <row r="3" spans="1:5" ht="16.5" x14ac:dyDescent="0.25">
      <c r="A3" s="83" t="s">
        <v>1</v>
      </c>
      <c r="B3" s="84"/>
      <c r="C3" s="35"/>
      <c r="D3" s="36"/>
    </row>
    <row r="4" spans="1:5" ht="16.5" x14ac:dyDescent="0.25">
      <c r="A4" s="37"/>
      <c r="B4" s="38"/>
      <c r="C4" s="38"/>
      <c r="D4" s="39"/>
    </row>
    <row r="5" spans="1:5" ht="16.5" x14ac:dyDescent="0.25">
      <c r="A5" s="40" t="s">
        <v>2</v>
      </c>
      <c r="B5" s="41"/>
      <c r="C5" s="41"/>
      <c r="D5" s="42"/>
    </row>
    <row r="6" spans="1:5" ht="34.5" customHeight="1" x14ac:dyDescent="0.25">
      <c r="A6" s="87" t="s">
        <v>3</v>
      </c>
      <c r="B6" s="88"/>
      <c r="C6" s="88"/>
      <c r="D6" s="89"/>
    </row>
    <row r="7" spans="1:5" ht="11.25" customHeight="1" x14ac:dyDescent="0.25">
      <c r="A7" s="87"/>
      <c r="B7" s="88"/>
      <c r="C7" s="88"/>
      <c r="D7" s="89"/>
    </row>
    <row r="8" spans="1:5" ht="17.25" customHeight="1" x14ac:dyDescent="0.25">
      <c r="A8" s="87"/>
      <c r="B8" s="88"/>
      <c r="C8" s="88"/>
      <c r="D8" s="89"/>
    </row>
    <row r="9" spans="1:5" ht="15" customHeight="1" x14ac:dyDescent="0.25">
      <c r="A9" s="87"/>
      <c r="B9" s="88"/>
      <c r="C9" s="88"/>
      <c r="D9" s="89"/>
    </row>
    <row r="10" spans="1:5" ht="16.5" x14ac:dyDescent="0.25">
      <c r="A10" s="40" t="s">
        <v>4</v>
      </c>
      <c r="B10" s="41"/>
      <c r="C10" s="41"/>
      <c r="D10" s="42"/>
    </row>
    <row r="11" spans="1:5" ht="15.75" customHeight="1" x14ac:dyDescent="0.25">
      <c r="A11" s="37"/>
      <c r="B11" s="43"/>
      <c r="C11" s="43"/>
      <c r="D11" s="39"/>
    </row>
    <row r="12" spans="1:5" ht="15.75" x14ac:dyDescent="0.25">
      <c r="A12" s="78" t="s">
        <v>5</v>
      </c>
      <c r="B12" s="79"/>
      <c r="C12" s="76" t="s">
        <v>6</v>
      </c>
      <c r="D12" s="77"/>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5" t="s">
        <v>15</v>
      </c>
      <c r="C18" s="85"/>
      <c r="D18" s="86"/>
      <c r="E18" s="5"/>
    </row>
    <row r="19" spans="1:5" ht="19.5" customHeight="1" x14ac:dyDescent="0.25">
      <c r="A19" s="58"/>
      <c r="B19" s="85"/>
      <c r="C19" s="85"/>
      <c r="D19" s="86"/>
      <c r="E19" s="5"/>
    </row>
    <row r="20" spans="1:5" ht="24.95" customHeight="1" thickBot="1" x14ac:dyDescent="0.3">
      <c r="A20" s="73" t="s">
        <v>16</v>
      </c>
      <c r="B20" s="74"/>
      <c r="C20" s="74"/>
      <c r="D20" s="75"/>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28"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5" width="11.42578125"/>
    <col min="9" max="14" style="92" width="11.42578125"/>
    <col min="15" max="15" style="100" width="11.42578125"/>
    <col min="16" max="16384" style="5" width="11.42578125"/>
  </cols>
  <sheetData>
    <row r="1" spans="1:15" ht="44.25" customHeight="1" thickBot="1" x14ac:dyDescent="0.3">
      <c r="A1" s="104" t="s">
        <v>17</v>
      </c>
      <c r="B1" s="105"/>
      <c r="C1" s="105"/>
      <c r="D1" s="105"/>
      <c r="E1" s="105"/>
      <c r="F1" s="105"/>
      <c r="G1" s="106"/>
      <c r="H1" s="98"/>
      <c r="I1" s="98"/>
      <c r="J1" s="98"/>
      <c r="K1" s="98"/>
      <c r="L1" s="98"/>
      <c r="M1" s="98"/>
      <c r="N1" s="98"/>
      <c r="O1" s="99"/>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9" customFormat="1" ht="11.25" x14ac:dyDescent="0.25">
      <c r="A3" s="7"/>
      <c r="B3" s="23"/>
      <c r="C3" s="23"/>
      <c r="D3" s="8"/>
      <c r="E3" s="8"/>
      <c r="F3" s="8"/>
      <c r="G3" s="15"/>
      <c r="H3" s="96"/>
      <c r="I3" s="93"/>
      <c r="J3" s="93"/>
      <c r="K3" s="93"/>
      <c r="L3" s="93"/>
      <c r="M3" s="93"/>
      <c r="N3" s="93"/>
      <c r="O3" s="101"/>
    </row>
    <row r="4" spans="1:15" s="2" customFormat="1" ht="38.25" customHeight="1" x14ac:dyDescent="0.25">
      <c r="A4" s="59" t="s">
        <v>18</v>
      </c>
      <c r="B4" s="60" t="s">
        <v>19</v>
      </c>
      <c r="C4" s="61" t="s">
        <v>20</v>
      </c>
      <c r="D4" s="60" t="s">
        <v>21</v>
      </c>
      <c r="E4" s="60" t="s">
        <v>22</v>
      </c>
      <c r="F4" s="60" t="s">
        <v>23</v>
      </c>
      <c r="G4" s="59" t="s">
        <v>24</v>
      </c>
      <c r="H4" s="97"/>
      <c r="I4" s="94"/>
      <c r="J4" s="94"/>
      <c r="K4" s="94"/>
      <c r="L4" s="94"/>
      <c r="M4" s="94"/>
      <c r="N4" s="94"/>
      <c r="O4" s="102"/>
    </row>
    <row r="5" spans="1:15" ht="90" x14ac:dyDescent="0.25">
      <c r="A5" s="31">
        <v>1</v>
      </c>
      <c r="B5" s="32" t="s">
        <v>8</v>
      </c>
      <c r="C5" s="33" t="str">
        <f>IF(AND(ISTEXT(B5),ISTEXT(#REF!)),"-","!")</f>
        <v>!</v>
      </c>
      <c r="D5" s="34">
        <f>IF(CONCATENATE(E5&amp;F5&amp;G5)="",0,1)</f>
        <v>1</v>
      </c>
      <c r="E5" s="62">
        <f>_xlfn.IFNA(VLOOKUP(B5,Werte!A:D,2,0),"")</f>
        <v>0</v>
      </c>
      <c r="F5" s="63" t="s">
        <v>25</v>
      </c>
      <c r="G5" s="62" t="s">
        <v>26</v>
      </c>
    </row>
    <row r="6" spans="1:15" ht="255" x14ac:dyDescent="0.25">
      <c r="A6" s="31">
        <v>2</v>
      </c>
      <c r="B6" s="32" t="s">
        <v>27</v>
      </c>
      <c r="C6" s="33" t="str">
        <f>IF(AND(ISTEXT(B6),ISTEXT(#REF!)),"-","!")</f>
        <v>!</v>
      </c>
      <c r="D6" s="34">
        <f t="shared" ref="D6:D69" si="0">IF(CONCATENATE(E6&amp;F6&amp;G6)="",0,1)</f>
        <v>1</v>
      </c>
      <c r="E6" s="62">
        <f>_xlfn.IFNA(VLOOKUP(B6,Werte!A:D,2,0),"")</f>
        <v>0</v>
      </c>
      <c r="F6" s="63" t="s">
        <v>28</v>
      </c>
      <c r="G6" s="62" t="s">
        <v>29</v>
      </c>
    </row>
    <row r="7" spans="1:15" ht="409.6" customHeight="1" x14ac:dyDescent="0.25">
      <c r="A7" s="31">
        <v>3</v>
      </c>
      <c r="B7" s="32" t="s">
        <v>27</v>
      </c>
      <c r="C7" s="33" t="str">
        <f>IF(AND(ISTEXT(B7),ISTEXT(#REF!)),"-","!")</f>
        <v>!</v>
      </c>
      <c r="D7" s="34">
        <f t="shared" si="0"/>
        <v>1</v>
      </c>
      <c r="E7" s="62">
        <f>_xlfn.IFNA(VLOOKUP(B7,Werte!A:D,2,0),"")</f>
        <v>0</v>
      </c>
      <c r="F7" s="63" t="s">
        <v>30</v>
      </c>
      <c r="G7" s="67" t="s">
        <v>31</v>
      </c>
    </row>
    <row r="8" spans="1:15" ht="90" x14ac:dyDescent="0.25">
      <c r="A8" s="31">
        <v>4</v>
      </c>
      <c r="B8" s="32" t="s">
        <v>32</v>
      </c>
      <c r="C8" s="33" t="str">
        <f>IF(AND(ISTEXT(B8),ISTEXT(#REF!)),"-","!")</f>
        <v>!</v>
      </c>
      <c r="D8" s="34">
        <f t="shared" si="0"/>
        <v>1</v>
      </c>
      <c r="E8" s="62">
        <f>_xlfn.IFNA(VLOOKUP(B8,Werte!A:D,2,0),"")</f>
        <v>0</v>
      </c>
      <c r="F8" s="63" t="s">
        <v>33</v>
      </c>
      <c r="G8" s="62" t="s">
        <v>34</v>
      </c>
    </row>
    <row r="9" spans="1:15" ht="240" x14ac:dyDescent="0.25">
      <c r="A9" s="31">
        <v>5</v>
      </c>
      <c r="B9" s="32" t="s">
        <v>32</v>
      </c>
      <c r="C9" s="33" t="str">
        <f>IF(AND(ISTEXT(B9),ISTEXT(#REF!)),"-","!")</f>
        <v>!</v>
      </c>
      <c r="D9" s="34">
        <f t="shared" si="0"/>
        <v>1</v>
      </c>
      <c r="E9" s="62">
        <f>_xlfn.IFNA(VLOOKUP(B9,Werte!A:D,2,0),"")</f>
        <v>0</v>
      </c>
      <c r="F9" s="63" t="s">
        <v>35</v>
      </c>
      <c r="G9" s="69" t="s">
        <v>36</v>
      </c>
    </row>
    <row r="10" spans="1:15" ht="45" x14ac:dyDescent="0.25">
      <c r="A10" s="31">
        <v>6</v>
      </c>
      <c r="B10" s="32" t="s">
        <v>32</v>
      </c>
      <c r="C10" s="33" t="str">
        <f>IF(AND(ISTEXT(B10),ISTEXT(#REF!)),"-","!")</f>
        <v>!</v>
      </c>
      <c r="D10" s="34">
        <f t="shared" si="0"/>
        <v>1</v>
      </c>
      <c r="E10" s="62">
        <f>_xlfn.IFNA(VLOOKUP(B10,Werte!A:D,2,0),"")</f>
        <v>0</v>
      </c>
      <c r="F10" s="63" t="s">
        <v>37</v>
      </c>
      <c r="G10" s="68" t="s">
        <v>38</v>
      </c>
    </row>
    <row r="11" spans="1:15" ht="45" x14ac:dyDescent="0.25">
      <c r="A11" s="31">
        <v>7</v>
      </c>
      <c r="B11" s="32" t="s">
        <v>32</v>
      </c>
      <c r="C11" s="33" t="str">
        <f>IF(AND(ISTEXT(B11),ISTEXT(#REF!)),"-","!")</f>
        <v>!</v>
      </c>
      <c r="D11" s="34">
        <f t="shared" si="0"/>
        <v>1</v>
      </c>
      <c r="E11" s="62">
        <f>_xlfn.IFNA(VLOOKUP(B11,Werte!A:D,2,0),"")</f>
        <v>0</v>
      </c>
      <c r="F11" s="63" t="s">
        <v>39</v>
      </c>
      <c r="G11" s="62" t="s">
        <v>38</v>
      </c>
    </row>
    <row r="12" spans="1:15" ht="45" x14ac:dyDescent="0.25">
      <c r="A12" s="31">
        <v>8</v>
      </c>
      <c r="B12" s="32" t="s">
        <v>32</v>
      </c>
      <c r="C12" s="33" t="str">
        <f>IF(AND(ISTEXT(B12),ISTEXT(#REF!)),"-","!")</f>
        <v>!</v>
      </c>
      <c r="D12" s="34">
        <f t="shared" si="0"/>
        <v>1</v>
      </c>
      <c r="E12" s="62">
        <f>_xlfn.IFNA(VLOOKUP(B12,Werte!A:D,2,0),"")</f>
        <v>0</v>
      </c>
      <c r="F12" s="63" t="s">
        <v>40</v>
      </c>
      <c r="G12" s="62" t="s">
        <v>38</v>
      </c>
    </row>
    <row r="13" spans="1:15" ht="45" x14ac:dyDescent="0.25">
      <c r="A13" s="31">
        <v>9</v>
      </c>
      <c r="B13" s="32" t="s">
        <v>32</v>
      </c>
      <c r="C13" s="33" t="str">
        <f>IF(AND(ISTEXT(B13),ISTEXT(#REF!)),"-","!")</f>
        <v>!</v>
      </c>
      <c r="D13" s="34">
        <f t="shared" si="0"/>
        <v>1</v>
      </c>
      <c r="E13" s="62">
        <f>_xlfn.IFNA(VLOOKUP(B13,Werte!A:D,2,0),"")</f>
        <v>0</v>
      </c>
      <c r="F13" s="63" t="s">
        <v>41</v>
      </c>
      <c r="G13" s="62" t="s">
        <v>38</v>
      </c>
    </row>
    <row r="14" spans="1:15" ht="225" x14ac:dyDescent="0.25">
      <c r="A14" s="31">
        <v>10</v>
      </c>
      <c r="B14" s="32" t="s">
        <v>42</v>
      </c>
      <c r="C14" s="33" t="str">
        <f>IF(AND(ISTEXT(B14),ISTEXT(#REF!)),"-","!")</f>
        <v>!</v>
      </c>
      <c r="D14" s="34">
        <f t="shared" si="0"/>
        <v>1</v>
      </c>
      <c r="E14" s="62">
        <f>_xlfn.IFNA(VLOOKUP(B14,Werte!A:D,2,0),"")</f>
        <v>0</v>
      </c>
      <c r="F14" s="63" t="s">
        <v>43</v>
      </c>
      <c r="G14" s="62" t="s">
        <v>44</v>
      </c>
    </row>
    <row r="15" spans="1:15" ht="75" x14ac:dyDescent="0.25">
      <c r="A15" s="31">
        <v>11</v>
      </c>
      <c r="B15" s="32" t="s">
        <v>42</v>
      </c>
      <c r="C15" s="33" t="str">
        <f>IF(AND(ISTEXT(B15),ISTEXT(#REF!)),"-","!")</f>
        <v>!</v>
      </c>
      <c r="D15" s="34">
        <f t="shared" si="0"/>
        <v>1</v>
      </c>
      <c r="E15" s="62">
        <f>_xlfn.IFNA(VLOOKUP(B15,Werte!A:D,2,0),"")</f>
        <v>0</v>
      </c>
      <c r="F15" s="63" t="s">
        <v>30</v>
      </c>
      <c r="G15" s="62" t="s">
        <v>45</v>
      </c>
    </row>
    <row r="16" spans="1:15" ht="210" x14ac:dyDescent="0.25">
      <c r="A16" s="31">
        <v>12</v>
      </c>
      <c r="B16" s="32" t="s">
        <v>42</v>
      </c>
      <c r="C16" s="33" t="str">
        <f>IF(AND(ISTEXT(B16),ISTEXT(#REF!)),"-","!")</f>
        <v>!</v>
      </c>
      <c r="D16" s="34">
        <f t="shared" si="0"/>
        <v>1</v>
      </c>
      <c r="E16" s="62">
        <f>_xlfn.IFNA(VLOOKUP(B16,Werte!A:D,2,0),"")</f>
        <v>0</v>
      </c>
      <c r="F16" s="63" t="s">
        <v>46</v>
      </c>
      <c r="G16" s="62" t="s">
        <v>47</v>
      </c>
    </row>
    <row r="17" spans="1:7" ht="30" x14ac:dyDescent="0.25">
      <c r="A17" s="31">
        <v>13</v>
      </c>
      <c r="B17" s="32" t="s">
        <v>42</v>
      </c>
      <c r="C17" s="33" t="str">
        <f>IF(AND(ISTEXT(B17),ISTEXT(#REF!)),"-","!")</f>
        <v>!</v>
      </c>
      <c r="D17" s="34">
        <f t="shared" si="0"/>
        <v>1</v>
      </c>
      <c r="E17" s="62">
        <f>_xlfn.IFNA(VLOOKUP(B17,Werte!A:D,2,0),"")</f>
        <v>0</v>
      </c>
      <c r="F17" s="63" t="s">
        <v>48</v>
      </c>
      <c r="G17" s="62" t="s">
        <v>49</v>
      </c>
    </row>
    <row r="18" spans="1:7" ht="75" x14ac:dyDescent="0.25">
      <c r="A18" s="31">
        <v>14</v>
      </c>
      <c r="B18" s="32" t="s">
        <v>42</v>
      </c>
      <c r="C18" s="33" t="str">
        <f>IF(AND(ISTEXT(B18),ISTEXT(#REF!)),"-","!")</f>
        <v>!</v>
      </c>
      <c r="D18" s="34">
        <f t="shared" si="0"/>
        <v>1</v>
      </c>
      <c r="E18" s="62">
        <f>_xlfn.IFNA(VLOOKUP(B18,Werte!A:D,2,0),"")</f>
        <v>0</v>
      </c>
      <c r="F18" s="63" t="s">
        <v>50</v>
      </c>
      <c r="G18" s="62" t="s">
        <v>51</v>
      </c>
    </row>
    <row r="19" spans="1:7" ht="90" x14ac:dyDescent="0.25">
      <c r="A19" s="31">
        <v>15</v>
      </c>
      <c r="B19" s="32" t="s">
        <v>52</v>
      </c>
      <c r="C19" s="33" t="str">
        <f>IF(AND(ISTEXT(B19),ISTEXT(#REF!)),"-","!")</f>
        <v>!</v>
      </c>
      <c r="D19" s="34">
        <f t="shared" si="0"/>
        <v>1</v>
      </c>
      <c r="E19" s="62">
        <f>_xlfn.IFNA(VLOOKUP(B19,Werte!A:D,2,0),"")</f>
        <v>0</v>
      </c>
      <c r="F19" s="63" t="s">
        <v>53</v>
      </c>
      <c r="G19" s="62" t="s">
        <v>54</v>
      </c>
    </row>
    <row r="20" spans="1:7" ht="120" x14ac:dyDescent="0.25">
      <c r="A20" s="31">
        <v>16</v>
      </c>
      <c r="B20" s="32" t="s">
        <v>52</v>
      </c>
      <c r="C20" s="33" t="str">
        <f>IF(AND(ISTEXT(B20),ISTEXT(#REF!)),"-","!")</f>
        <v>!</v>
      </c>
      <c r="D20" s="34">
        <f t="shared" si="0"/>
        <v>1</v>
      </c>
      <c r="E20" s="62">
        <f>_xlfn.IFNA(VLOOKUP(B20,Werte!A:D,2,0),"")</f>
        <v>0</v>
      </c>
      <c r="F20" s="63" t="s">
        <v>55</v>
      </c>
      <c r="G20" s="62" t="s">
        <v>56</v>
      </c>
    </row>
    <row r="21" spans="1:7" ht="165" x14ac:dyDescent="0.25">
      <c r="A21" s="31">
        <v>17</v>
      </c>
      <c r="B21" s="32" t="s">
        <v>52</v>
      </c>
      <c r="C21" s="33" t="str">
        <f>IF(AND(ISTEXT(B21),ISTEXT(#REF!)),"-","!")</f>
        <v>!</v>
      </c>
      <c r="D21" s="34">
        <f t="shared" si="0"/>
        <v>1</v>
      </c>
      <c r="E21" s="62">
        <f>_xlfn.IFNA(VLOOKUP(B21,Werte!A:D,2,0),"")</f>
        <v>0</v>
      </c>
      <c r="F21" s="63" t="s">
        <v>57</v>
      </c>
      <c r="G21" s="62" t="s">
        <v>58</v>
      </c>
    </row>
    <row r="22" spans="1:7" ht="195" x14ac:dyDescent="0.25">
      <c r="A22" s="31">
        <v>18</v>
      </c>
      <c r="B22" s="32" t="s">
        <v>59</v>
      </c>
      <c r="C22" s="33" t="str">
        <f>IF(AND(ISTEXT(B22),ISTEXT(#REF!)),"-","!")</f>
        <v>!</v>
      </c>
      <c r="D22" s="34">
        <f t="shared" si="0"/>
        <v>1</v>
      </c>
      <c r="E22" s="62">
        <f>_xlfn.IFNA(VLOOKUP(B22,Werte!A:D,2,0),"")</f>
        <v>0</v>
      </c>
      <c r="F22" s="63" t="s">
        <v>60</v>
      </c>
      <c r="G22" s="62" t="s">
        <v>61</v>
      </c>
    </row>
    <row r="23" spans="1:7" ht="120" x14ac:dyDescent="0.25">
      <c r="A23" s="31">
        <v>19</v>
      </c>
      <c r="B23" s="32" t="s">
        <v>59</v>
      </c>
      <c r="C23" s="33" t="str">
        <f>IF(AND(ISTEXT(B23),ISTEXT(#REF!)),"-","!")</f>
        <v>!</v>
      </c>
      <c r="D23" s="34">
        <f t="shared" si="0"/>
        <v>1</v>
      </c>
      <c r="E23" s="62">
        <f>_xlfn.IFNA(VLOOKUP(B23,Werte!A:D,2,0),"")</f>
        <v>0</v>
      </c>
      <c r="F23" s="63" t="s">
        <v>62</v>
      </c>
      <c r="G23" s="62" t="s">
        <v>63</v>
      </c>
    </row>
    <row r="24" spans="1:7" ht="120" x14ac:dyDescent="0.25">
      <c r="A24" s="31">
        <v>20</v>
      </c>
      <c r="B24" s="32" t="s">
        <v>59</v>
      </c>
      <c r="C24" s="33" t="str">
        <f>IF(AND(ISTEXT(B24),ISTEXT(#REF!)),"-","!")</f>
        <v>!</v>
      </c>
      <c r="D24" s="34">
        <f t="shared" si="0"/>
        <v>1</v>
      </c>
      <c r="E24" s="62">
        <f>_xlfn.IFNA(VLOOKUP(B24,Werte!A:D,2,0),"")</f>
        <v>0</v>
      </c>
      <c r="F24" s="63" t="s">
        <v>64</v>
      </c>
      <c r="G24" s="62" t="s">
        <v>65</v>
      </c>
    </row>
    <row r="25" spans="1:7" ht="150" x14ac:dyDescent="0.25">
      <c r="A25" s="31">
        <v>21</v>
      </c>
      <c r="B25" s="32" t="s">
        <v>59</v>
      </c>
      <c r="C25" s="33" t="str">
        <f>IF(AND(ISTEXT(B25),ISTEXT(#REF!)),"-","!")</f>
        <v>!</v>
      </c>
      <c r="D25" s="34">
        <f t="shared" si="0"/>
        <v>1</v>
      </c>
      <c r="E25" s="62">
        <f>_xlfn.IFNA(VLOOKUP(B25,Werte!A:D,2,0),"")</f>
        <v>0</v>
      </c>
      <c r="F25" s="63" t="s">
        <v>66</v>
      </c>
      <c r="G25" s="62" t="s">
        <v>67</v>
      </c>
    </row>
    <row r="26" spans="1:7" ht="120" x14ac:dyDescent="0.25">
      <c r="A26" s="31">
        <v>22</v>
      </c>
      <c r="B26" s="32" t="s">
        <v>68</v>
      </c>
      <c r="C26" s="33" t="str">
        <f>IF(AND(ISTEXT(B26),ISTEXT(#REF!)),"-","!")</f>
        <v>!</v>
      </c>
      <c r="D26" s="34">
        <f t="shared" si="0"/>
        <v>1</v>
      </c>
      <c r="E26" s="62">
        <f>_xlfn.IFNA(VLOOKUP(B26,Werte!A:D,2,0),"")</f>
        <v>0</v>
      </c>
      <c r="F26" s="63" t="s">
        <v>69</v>
      </c>
      <c r="G26" s="62" t="s">
        <v>70</v>
      </c>
    </row>
    <row r="27" spans="1:7" ht="105" x14ac:dyDescent="0.25">
      <c r="A27" s="31">
        <v>23</v>
      </c>
      <c r="B27" s="32" t="s">
        <v>68</v>
      </c>
      <c r="C27" s="33" t="str">
        <f>IF(AND(ISTEXT(B27),ISTEXT(#REF!)),"-","!")</f>
        <v>!</v>
      </c>
      <c r="D27" s="34">
        <f t="shared" si="0"/>
        <v>1</v>
      </c>
      <c r="E27" s="62">
        <f>_xlfn.IFNA(VLOOKUP(B27,Werte!A:D,2,0),"")</f>
        <v>0</v>
      </c>
      <c r="F27" s="63" t="s">
        <v>71</v>
      </c>
      <c r="G27" s="62" t="s">
        <v>72</v>
      </c>
    </row>
    <row r="28" spans="1:7" ht="135" x14ac:dyDescent="0.25">
      <c r="A28" s="31">
        <v>24</v>
      </c>
      <c r="B28" s="32" t="s">
        <v>68</v>
      </c>
      <c r="C28" s="33" t="str">
        <f>IF(AND(ISTEXT(B28),ISTEXT(#REF!)),"-","!")</f>
        <v>!</v>
      </c>
      <c r="D28" s="34">
        <f t="shared" si="0"/>
        <v>1</v>
      </c>
      <c r="E28" s="62">
        <f>_xlfn.IFNA(VLOOKUP(B28,Werte!A:D,2,0),"")</f>
        <v>0</v>
      </c>
      <c r="F28" s="63" t="s">
        <v>73</v>
      </c>
      <c r="G28" s="62" t="s">
        <v>74</v>
      </c>
    </row>
    <row r="29" spans="1:7" ht="120" x14ac:dyDescent="0.25">
      <c r="A29" s="31">
        <v>25</v>
      </c>
      <c r="B29" s="32" t="s">
        <v>68</v>
      </c>
      <c r="C29" s="33" t="str">
        <f>IF(AND(ISTEXT(B29),ISTEXT(#REF!)),"-","!")</f>
        <v>!</v>
      </c>
      <c r="D29" s="34">
        <f t="shared" si="0"/>
        <v>1</v>
      </c>
      <c r="E29" s="62">
        <f>_xlfn.IFNA(VLOOKUP(B29,Werte!A:D,2,0),"")</f>
        <v>0</v>
      </c>
      <c r="F29" s="63" t="s">
        <v>75</v>
      </c>
      <c r="G29" s="62" t="s">
        <v>76</v>
      </c>
    </row>
    <row r="30" spans="1:7" ht="120" x14ac:dyDescent="0.25">
      <c r="A30" s="31">
        <v>26</v>
      </c>
      <c r="B30" s="32" t="s">
        <v>68</v>
      </c>
      <c r="C30" s="33" t="str">
        <f>IF(AND(ISTEXT(B30),ISTEXT(#REF!)),"-","!")</f>
        <v>!</v>
      </c>
      <c r="D30" s="34">
        <f t="shared" si="0"/>
        <v>1</v>
      </c>
      <c r="E30" s="62">
        <f>_xlfn.IFNA(VLOOKUP(B30,Werte!A:D,2,0),"")</f>
        <v>0</v>
      </c>
      <c r="F30" s="63" t="s">
        <v>77</v>
      </c>
      <c r="G30" s="62" t="s">
        <v>78</v>
      </c>
    </row>
    <row r="31" spans="1:7" ht="120" x14ac:dyDescent="0.25">
      <c r="A31" s="31">
        <v>27</v>
      </c>
      <c r="B31" s="32" t="s">
        <v>79</v>
      </c>
      <c r="C31" s="33" t="str">
        <f>IF(AND(ISTEXT(B31),ISTEXT(#REF!)),"-","!")</f>
        <v>!</v>
      </c>
      <c r="D31" s="34">
        <f t="shared" si="0"/>
        <v>1</v>
      </c>
      <c r="E31" s="62">
        <f>_xlfn.IFNA(VLOOKUP(B31,Werte!A:D,2,0),"")</f>
        <v>0</v>
      </c>
      <c r="F31" s="63" t="s">
        <v>80</v>
      </c>
      <c r="G31" s="62" t="s">
        <v>81</v>
      </c>
    </row>
    <row r="32" spans="1:7" ht="105" x14ac:dyDescent="0.25">
      <c r="A32" s="31">
        <v>28</v>
      </c>
      <c r="B32" s="32" t="s">
        <v>79</v>
      </c>
      <c r="C32" s="33" t="str">
        <f>IF(AND(ISTEXT(B32),ISTEXT(#REF!)),"-","!")</f>
        <v>!</v>
      </c>
      <c r="D32" s="34">
        <f t="shared" si="0"/>
        <v>1</v>
      </c>
      <c r="E32" s="62">
        <f>_xlfn.IFNA(VLOOKUP(B32,Werte!A:D,2,0),"")</f>
        <v>0</v>
      </c>
      <c r="F32" s="63" t="s">
        <v>82</v>
      </c>
      <c r="G32" s="62" t="s">
        <v>83</v>
      </c>
    </row>
    <row r="33" spans="1:7" ht="135" x14ac:dyDescent="0.25">
      <c r="A33" s="31">
        <v>29</v>
      </c>
      <c r="B33" s="32" t="s">
        <v>84</v>
      </c>
      <c r="C33" s="33" t="str">
        <f>IF(AND(ISTEXT(B33),ISTEXT(#REF!)),"-","!")</f>
        <v>!</v>
      </c>
      <c r="D33" s="34">
        <f t="shared" si="0"/>
        <v>1</v>
      </c>
      <c r="E33" s="62">
        <f>_xlfn.IFNA(VLOOKUP(B33,Werte!A:D,2,0),"")</f>
        <v>0</v>
      </c>
      <c r="F33" s="63" t="s">
        <v>85</v>
      </c>
      <c r="G33" s="62" t="s">
        <v>86</v>
      </c>
    </row>
    <row r="34" spans="1:7" ht="105" x14ac:dyDescent="0.25">
      <c r="A34" s="31">
        <v>30</v>
      </c>
      <c r="B34" s="32" t="s">
        <v>84</v>
      </c>
      <c r="C34" s="33" t="str">
        <f>IF(AND(ISTEXT(B34),ISTEXT(#REF!)),"-","!")</f>
        <v>!</v>
      </c>
      <c r="D34" s="34">
        <f t="shared" si="0"/>
        <v>1</v>
      </c>
      <c r="E34" s="62">
        <f>_xlfn.IFNA(VLOOKUP(B34,Werte!A:D,2,0),"")</f>
        <v>0</v>
      </c>
      <c r="F34" s="63" t="s">
        <v>87</v>
      </c>
      <c r="G34" s="62" t="s">
        <v>88</v>
      </c>
    </row>
    <row r="35" spans="1:7" ht="105" x14ac:dyDescent="0.25">
      <c r="A35" s="31">
        <v>31</v>
      </c>
      <c r="B35" s="32" t="s">
        <v>89</v>
      </c>
      <c r="C35" s="33" t="str">
        <f>IF(AND(ISTEXT(B35),ISTEXT(#REF!)),"-","!")</f>
        <v>!</v>
      </c>
      <c r="D35" s="34">
        <f t="shared" si="0"/>
        <v>1</v>
      </c>
      <c r="E35" s="62">
        <f>_xlfn.IFNA(VLOOKUP(B35,Werte!A:D,2,0),"")</f>
        <v>0</v>
      </c>
      <c r="F35" s="63" t="s">
        <v>90</v>
      </c>
      <c r="G35" s="62" t="s">
        <v>91</v>
      </c>
    </row>
    <row r="36" spans="1:7" ht="120" x14ac:dyDescent="0.25">
      <c r="A36" s="31">
        <v>32</v>
      </c>
      <c r="B36" s="32" t="s">
        <v>89</v>
      </c>
      <c r="C36" s="33" t="str">
        <f>IF(AND(ISTEXT(B36),ISTEXT(#REF!)),"-","!")</f>
        <v>!</v>
      </c>
      <c r="D36" s="34">
        <f t="shared" si="0"/>
        <v>1</v>
      </c>
      <c r="E36" s="62">
        <f>_xlfn.IFNA(VLOOKUP(B36,Werte!A:D,2,0),"")</f>
        <v>0</v>
      </c>
      <c r="F36" s="63" t="s">
        <v>92</v>
      </c>
      <c r="G36" s="62" t="s">
        <v>93</v>
      </c>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6 G1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6 G14: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6 F9 F11: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0" t="s">
        <v>94</v>
      </c>
      <c r="B1" s="90"/>
      <c r="C1" s="90"/>
      <c r="D1" s="90"/>
      <c r="F1" s="91"/>
      <c r="G1" s="91"/>
      <c r="H1" s="91"/>
      <c r="I1" s="91"/>
      <c r="J1" s="91"/>
      <c r="K1" s="91"/>
      <c r="L1" s="91"/>
      <c r="M1" s="91"/>
      <c r="N1" s="91"/>
    </row>
    <row r="2" spans="1:14" s="13" customFormat="1" ht="17.25" customHeight="1" x14ac:dyDescent="0.25">
      <c r="A2" s="19" t="s">
        <v>95</v>
      </c>
      <c r="B2" s="19"/>
      <c r="C2" s="19" t="s">
        <v>24</v>
      </c>
      <c r="D2" s="19" t="s">
        <v>96</v>
      </c>
      <c r="F2" s="29"/>
      <c r="G2" s="30"/>
      <c r="H2" s="30"/>
      <c r="I2" s="30"/>
      <c r="J2" s="30"/>
      <c r="K2" s="30"/>
      <c r="L2" s="30"/>
      <c r="M2" s="30"/>
      <c r="N2" s="30"/>
    </row>
    <row r="3" spans="1:14" s="13" customFormat="1" ht="17.25" customHeight="1" x14ac:dyDescent="0.25">
      <c r="A3" s="28" t="s">
        <v>97</v>
      </c>
      <c r="B3" s="64"/>
      <c r="C3" s="19"/>
      <c r="D3" s="19"/>
      <c r="F3" s="1"/>
      <c r="G3" s="1"/>
      <c r="H3" s="1"/>
      <c r="I3" s="1"/>
      <c r="J3" s="1"/>
      <c r="K3" s="1"/>
      <c r="L3" s="1"/>
      <c r="M3" s="1"/>
      <c r="N3" s="1"/>
    </row>
    <row r="4" spans="1:14" s="10" customFormat="1" x14ac:dyDescent="0.25">
      <c r="A4" s="27" t="s">
        <v>98</v>
      </c>
      <c r="B4" s="17"/>
      <c r="C4" s="18"/>
      <c r="D4" s="20"/>
      <c r="F4" s="1"/>
      <c r="G4" s="1"/>
      <c r="H4" s="1"/>
      <c r="I4" s="1"/>
      <c r="J4" s="1"/>
      <c r="K4" s="1"/>
      <c r="L4" s="1"/>
      <c r="M4" s="1"/>
      <c r="N4" s="1"/>
    </row>
    <row r="5" spans="1:14" s="10" customFormat="1" x14ac:dyDescent="0.25">
      <c r="A5" s="27" t="s">
        <v>99</v>
      </c>
      <c r="B5" s="17"/>
      <c r="C5" s="18"/>
      <c r="D5" s="20"/>
      <c r="F5" s="1"/>
      <c r="G5" s="1"/>
      <c r="H5" s="1"/>
      <c r="I5" s="1"/>
      <c r="J5" s="1"/>
      <c r="K5" s="1"/>
      <c r="L5" s="1"/>
      <c r="M5" s="1"/>
      <c r="N5" s="1"/>
    </row>
    <row r="6" spans="1:14" x14ac:dyDescent="0.25">
      <c r="A6" s="27" t="s">
        <v>27</v>
      </c>
      <c r="B6" s="17"/>
      <c r="C6" s="18"/>
      <c r="D6" s="18"/>
    </row>
    <row r="7" spans="1:14" x14ac:dyDescent="0.25">
      <c r="A7" s="66" t="s">
        <v>32</v>
      </c>
      <c r="B7" s="17"/>
      <c r="C7" s="18"/>
      <c r="D7" s="18"/>
    </row>
    <row r="8" spans="1:14" x14ac:dyDescent="0.25">
      <c r="A8" s="66" t="s">
        <v>42</v>
      </c>
      <c r="B8" s="17"/>
      <c r="C8" s="18"/>
      <c r="D8" s="18"/>
    </row>
    <row r="9" spans="1:14" x14ac:dyDescent="0.25">
      <c r="A9" s="65" t="s">
        <v>100</v>
      </c>
      <c r="B9" s="17"/>
      <c r="C9" s="18"/>
      <c r="D9" s="18"/>
    </row>
    <row r="10" spans="1:14" ht="30" x14ac:dyDescent="0.25">
      <c r="A10" s="66" t="s">
        <v>52</v>
      </c>
      <c r="B10" s="17"/>
      <c r="C10" s="18"/>
      <c r="D10" s="18"/>
    </row>
    <row r="11" spans="1:14" ht="30" x14ac:dyDescent="0.25">
      <c r="A11" s="66" t="s">
        <v>59</v>
      </c>
      <c r="B11" s="17"/>
      <c r="C11" s="18"/>
      <c r="D11" s="18"/>
    </row>
    <row r="12" spans="1:14" x14ac:dyDescent="0.25">
      <c r="A12" s="28" t="s">
        <v>68</v>
      </c>
      <c r="B12" s="17"/>
      <c r="C12" s="18"/>
      <c r="D12" s="18"/>
    </row>
    <row r="13" spans="1:14" x14ac:dyDescent="0.25">
      <c r="A13" s="66" t="s">
        <v>101</v>
      </c>
      <c r="B13" s="17"/>
      <c r="C13" s="18"/>
      <c r="D13" s="18"/>
    </row>
    <row r="14" spans="1:14" x14ac:dyDescent="0.25">
      <c r="A14" s="66" t="s">
        <v>102</v>
      </c>
      <c r="B14" s="17"/>
      <c r="C14" s="18"/>
      <c r="D14" s="18"/>
    </row>
    <row r="15" spans="1:14" ht="30" x14ac:dyDescent="0.25">
      <c r="A15" s="66" t="s">
        <v>103</v>
      </c>
      <c r="B15" s="17"/>
      <c r="C15" s="18"/>
      <c r="D15" s="18"/>
      <c r="F15" s="91"/>
      <c r="G15" s="91"/>
      <c r="H15" s="91"/>
      <c r="I15" s="91"/>
      <c r="J15" s="91"/>
      <c r="K15" s="91"/>
      <c r="L15" s="91"/>
      <c r="M15" s="91"/>
      <c r="N15" s="91"/>
    </row>
    <row r="16" spans="1:14" x14ac:dyDescent="0.25">
      <c r="A16" s="66" t="s">
        <v>104</v>
      </c>
      <c r="B16" s="17"/>
      <c r="C16" s="18"/>
      <c r="D16" s="18"/>
    </row>
    <row r="17" spans="1:4" x14ac:dyDescent="0.25">
      <c r="A17" s="27" t="s">
        <v>79</v>
      </c>
      <c r="B17" s="17"/>
      <c r="C17" s="18"/>
      <c r="D17" s="18"/>
    </row>
    <row r="18" spans="1:4" x14ac:dyDescent="0.25">
      <c r="A18" s="27" t="s">
        <v>84</v>
      </c>
      <c r="B18" s="17"/>
      <c r="C18" s="18"/>
      <c r="D18" s="18"/>
    </row>
    <row r="19" spans="1:4" x14ac:dyDescent="0.25">
      <c r="A19" s="27" t="s">
        <v>105</v>
      </c>
      <c r="B19" s="17"/>
      <c r="C19" s="18"/>
      <c r="D19" s="18"/>
    </row>
    <row r="20" spans="1:4" x14ac:dyDescent="0.25">
      <c r="A20" s="27" t="s">
        <v>89</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106</v>
      </c>
      <c r="D1" s="21" t="s">
        <v>107</v>
      </c>
    </row>
    <row r="2" spans="1:4" ht="15.75" thickBot="1" x14ac:dyDescent="0.3">
      <c r="A2" s="17" t="s">
        <v>108</v>
      </c>
      <c r="D2" s="22" t="s">
        <v>109</v>
      </c>
    </row>
    <row r="3" spans="1:4" x14ac:dyDescent="0.25">
      <c r="A3" s="17" t="s">
        <v>110</v>
      </c>
    </row>
    <row r="4" spans="1:4" x14ac:dyDescent="0.25">
      <c r="A4" s="17" t="s">
        <v>111</v>
      </c>
    </row>
    <row r="5" spans="1:4" x14ac:dyDescent="0.25">
      <c r="A5" s="17" t="s">
        <v>112</v>
      </c>
    </row>
    <row r="6" spans="1:4" x14ac:dyDescent="0.25">
      <c r="A6" s="17" t="s">
        <v>113</v>
      </c>
    </row>
    <row r="7" spans="1:4" x14ac:dyDescent="0.25">
      <c r="A7" s="17" t="s">
        <v>114</v>
      </c>
    </row>
    <row r="8" spans="1:4" x14ac:dyDescent="0.25">
      <c r="A8" s="17" t="s">
        <v>115</v>
      </c>
    </row>
    <row r="9" spans="1:4" x14ac:dyDescent="0.25">
      <c r="A9" s="17" t="s">
        <v>116</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5EEDAE40-AE6E-4306-BAE4-562E86277D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